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oleObject"/>
  <Default Extension="vml" ContentType="application/vnd.openxmlformats-officedocument.vmlDrawing"/>
  <Default Extension="rels" ContentType="application/vnd.openxmlformats-package.relationships+xml"/>
  <Default Extension="emf" ContentType="image/x-em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127"/>
  <workbookPr showInkAnnotation="0" autoCompressPictures="0"/>
  <bookViews>
    <workbookView xWindow="560" yWindow="560" windowWidth="25040" windowHeight="14140" tabRatio="500"/>
  </bookViews>
  <sheets>
    <sheet name="Genmab AS" sheetId="1" r:id="rId1"/>
  </sheets>
  <externalReferences>
    <externalReference r:id="rId2"/>
  </externalReferences>
  <calcPr calcId="140000" calcMode="manual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290" i="1" l="1"/>
  <c r="C1289" i="1"/>
  <c r="C1288" i="1"/>
  <c r="C1287" i="1"/>
  <c r="C1286" i="1"/>
  <c r="C1285" i="1"/>
  <c r="C1284" i="1"/>
  <c r="C1283" i="1"/>
  <c r="C1282" i="1"/>
  <c r="C1281" i="1"/>
  <c r="C1280" i="1"/>
  <c r="C1279" i="1"/>
  <c r="C1278" i="1"/>
  <c r="C1277" i="1"/>
  <c r="C1276" i="1"/>
  <c r="C1275" i="1"/>
  <c r="C1274" i="1"/>
  <c r="C1273" i="1"/>
  <c r="C1272" i="1"/>
  <c r="C1271" i="1"/>
  <c r="C1270" i="1"/>
  <c r="C1269" i="1"/>
  <c r="C1268" i="1"/>
  <c r="C1267" i="1"/>
  <c r="C1266" i="1"/>
  <c r="C1265" i="1"/>
  <c r="C1264" i="1"/>
  <c r="C1263" i="1"/>
  <c r="C1262" i="1"/>
  <c r="C1261" i="1"/>
  <c r="C1260" i="1"/>
  <c r="C1259" i="1"/>
  <c r="C1258" i="1"/>
  <c r="C1257" i="1"/>
  <c r="C1256" i="1"/>
  <c r="C1255" i="1"/>
  <c r="C1254" i="1"/>
  <c r="C1253" i="1"/>
  <c r="C1252" i="1"/>
  <c r="C1251" i="1"/>
  <c r="C1250" i="1"/>
  <c r="C1249" i="1"/>
  <c r="C1248" i="1"/>
  <c r="C1247" i="1"/>
  <c r="C1246" i="1"/>
  <c r="C1245" i="1"/>
  <c r="C1244" i="1"/>
  <c r="C1243" i="1"/>
  <c r="C1242" i="1"/>
  <c r="C1241" i="1"/>
  <c r="C1240" i="1"/>
  <c r="C1239" i="1"/>
  <c r="C1238" i="1"/>
  <c r="C1237" i="1"/>
  <c r="C1236" i="1"/>
  <c r="C1235" i="1"/>
  <c r="C1234" i="1"/>
  <c r="C1233" i="1"/>
  <c r="C1232" i="1"/>
  <c r="C1231" i="1"/>
  <c r="C1230" i="1"/>
  <c r="C1229" i="1"/>
  <c r="C1228" i="1"/>
  <c r="C1227" i="1"/>
  <c r="C1226" i="1"/>
  <c r="C1225" i="1"/>
  <c r="C1224" i="1"/>
  <c r="C1223" i="1"/>
  <c r="C1222" i="1"/>
  <c r="C1221" i="1"/>
  <c r="C1220" i="1"/>
  <c r="C1219" i="1"/>
  <c r="C1218" i="1"/>
  <c r="C1217" i="1"/>
  <c r="C1216" i="1"/>
  <c r="C1215" i="1"/>
  <c r="C1214" i="1"/>
  <c r="C1213" i="1"/>
  <c r="C1212" i="1"/>
  <c r="C1211" i="1"/>
  <c r="C1210" i="1"/>
  <c r="C1209" i="1"/>
  <c r="C1208" i="1"/>
  <c r="C1207" i="1"/>
  <c r="C1206" i="1"/>
  <c r="C1205" i="1"/>
  <c r="C1204" i="1"/>
  <c r="C1203" i="1"/>
  <c r="C1202" i="1"/>
  <c r="C1201" i="1"/>
  <c r="C1200" i="1"/>
  <c r="C1199" i="1"/>
  <c r="C1198" i="1"/>
  <c r="C1197" i="1"/>
  <c r="C1196" i="1"/>
  <c r="C1195" i="1"/>
  <c r="C1194" i="1"/>
  <c r="C1193" i="1"/>
  <c r="C1192" i="1"/>
  <c r="C1191" i="1"/>
  <c r="C1190" i="1"/>
  <c r="C1189" i="1"/>
  <c r="C1188" i="1"/>
  <c r="C1187" i="1"/>
  <c r="C1186" i="1"/>
  <c r="C1185" i="1"/>
  <c r="C1184" i="1"/>
  <c r="C1183" i="1"/>
  <c r="C1182" i="1"/>
  <c r="C1181" i="1"/>
  <c r="C1180" i="1"/>
  <c r="C1179" i="1"/>
  <c r="C1178" i="1"/>
  <c r="C1177" i="1"/>
  <c r="C1176" i="1"/>
  <c r="C1175" i="1"/>
  <c r="C1174" i="1"/>
  <c r="C1173" i="1"/>
  <c r="C1172" i="1"/>
  <c r="C1171" i="1"/>
  <c r="C1170" i="1"/>
  <c r="C1169" i="1"/>
  <c r="C1168" i="1"/>
  <c r="C1167" i="1"/>
  <c r="C1166" i="1"/>
  <c r="C1165" i="1"/>
  <c r="C1164" i="1"/>
  <c r="C1163" i="1"/>
  <c r="C1162" i="1"/>
  <c r="C1161" i="1"/>
  <c r="C1160" i="1"/>
  <c r="C1159" i="1"/>
  <c r="C1158" i="1"/>
  <c r="C1157" i="1"/>
  <c r="C1156" i="1"/>
  <c r="C1155" i="1"/>
  <c r="C1154" i="1"/>
  <c r="C1153" i="1"/>
  <c r="C1152" i="1"/>
  <c r="C1151" i="1"/>
  <c r="C1150" i="1"/>
  <c r="C1149" i="1"/>
  <c r="C1148" i="1"/>
  <c r="C1147" i="1"/>
  <c r="C1146" i="1"/>
  <c r="C1145" i="1"/>
  <c r="C1144" i="1"/>
  <c r="C1143" i="1"/>
  <c r="C1142" i="1"/>
  <c r="C1141" i="1"/>
  <c r="C1140" i="1"/>
  <c r="C1139" i="1"/>
  <c r="C1138" i="1"/>
  <c r="C1137" i="1"/>
  <c r="C1136" i="1"/>
  <c r="C1135" i="1"/>
  <c r="C1134" i="1"/>
  <c r="C1133" i="1"/>
  <c r="C1132" i="1"/>
  <c r="C1131" i="1"/>
  <c r="C1130" i="1"/>
  <c r="C1129" i="1"/>
  <c r="C1128" i="1"/>
  <c r="C1127" i="1"/>
  <c r="C1126" i="1"/>
  <c r="C1125" i="1"/>
  <c r="C1124" i="1"/>
  <c r="C1123" i="1"/>
  <c r="C1122" i="1"/>
  <c r="C1121" i="1"/>
  <c r="C1120" i="1"/>
  <c r="C1119" i="1"/>
  <c r="C1118" i="1"/>
  <c r="C1117" i="1"/>
  <c r="C1116" i="1"/>
  <c r="C1115" i="1"/>
  <c r="C1114" i="1"/>
  <c r="C1113" i="1"/>
  <c r="C1112" i="1"/>
  <c r="C1111" i="1"/>
  <c r="C1110" i="1"/>
  <c r="C1109" i="1"/>
  <c r="C1108" i="1"/>
  <c r="C1107" i="1"/>
  <c r="C1106" i="1"/>
  <c r="C1105" i="1"/>
  <c r="C1104" i="1"/>
  <c r="C1103" i="1"/>
  <c r="C1102" i="1"/>
  <c r="C1101" i="1"/>
  <c r="C1100" i="1"/>
  <c r="C1099" i="1"/>
  <c r="C1098" i="1"/>
  <c r="C1097" i="1"/>
  <c r="C1096" i="1"/>
  <c r="C1095" i="1"/>
  <c r="C1094" i="1"/>
  <c r="C1093" i="1"/>
  <c r="C1092" i="1"/>
  <c r="C1091" i="1"/>
  <c r="C1090" i="1"/>
  <c r="C1089" i="1"/>
  <c r="C1088" i="1"/>
  <c r="C1087" i="1"/>
  <c r="C1086" i="1"/>
  <c r="C1085" i="1"/>
  <c r="C1084" i="1"/>
  <c r="C1083" i="1"/>
  <c r="C1082" i="1"/>
  <c r="C1081" i="1"/>
  <c r="C1080" i="1"/>
  <c r="C1079" i="1"/>
  <c r="C1078" i="1"/>
  <c r="C1077" i="1"/>
  <c r="C1076" i="1"/>
  <c r="C1075" i="1"/>
  <c r="C1074" i="1"/>
  <c r="C1073" i="1"/>
  <c r="C1072" i="1"/>
  <c r="C1071" i="1"/>
  <c r="C1070" i="1"/>
  <c r="C1069" i="1"/>
  <c r="C1068" i="1"/>
  <c r="C1067" i="1"/>
  <c r="C1066" i="1"/>
  <c r="C1065" i="1"/>
  <c r="C1064" i="1"/>
  <c r="C1063" i="1"/>
  <c r="C1062" i="1"/>
  <c r="C1061" i="1"/>
  <c r="C1060" i="1"/>
  <c r="C1059" i="1"/>
  <c r="C1058" i="1"/>
  <c r="C1057" i="1"/>
  <c r="C1056" i="1"/>
  <c r="C1055" i="1"/>
  <c r="C1054" i="1"/>
  <c r="C1053" i="1"/>
  <c r="C1052" i="1"/>
  <c r="C1051" i="1"/>
  <c r="C1050" i="1"/>
  <c r="C1049" i="1"/>
  <c r="C1048" i="1"/>
  <c r="C1047" i="1"/>
  <c r="C1046" i="1"/>
  <c r="C1045" i="1"/>
  <c r="C1044" i="1"/>
  <c r="C1043" i="1"/>
  <c r="C1042" i="1"/>
  <c r="C1041" i="1"/>
  <c r="C1040" i="1"/>
  <c r="C1039" i="1"/>
  <c r="C1038" i="1"/>
  <c r="C1037" i="1"/>
  <c r="C1036" i="1"/>
  <c r="C1035" i="1"/>
  <c r="C1034" i="1"/>
  <c r="C1033" i="1"/>
  <c r="C1032" i="1"/>
  <c r="C1031" i="1"/>
  <c r="C1030" i="1"/>
  <c r="C1029" i="1"/>
  <c r="C1028" i="1"/>
  <c r="C1027" i="1"/>
  <c r="C1026" i="1"/>
  <c r="C1025" i="1"/>
  <c r="C1024" i="1"/>
  <c r="C1023" i="1"/>
  <c r="C1022" i="1"/>
  <c r="C1021" i="1"/>
  <c r="C1020" i="1"/>
  <c r="C1019" i="1"/>
  <c r="C1018" i="1"/>
  <c r="C1017" i="1"/>
  <c r="C1016" i="1"/>
  <c r="C1015" i="1"/>
  <c r="C1014" i="1"/>
  <c r="C1013" i="1"/>
  <c r="C1012" i="1"/>
  <c r="C1011" i="1"/>
  <c r="C1010" i="1"/>
  <c r="C1009" i="1"/>
  <c r="C1008" i="1"/>
  <c r="C1007" i="1"/>
  <c r="C1006" i="1"/>
  <c r="C1005" i="1"/>
  <c r="C1004" i="1"/>
  <c r="C1003" i="1"/>
  <c r="C1002" i="1"/>
  <c r="C1001" i="1"/>
  <c r="C1000" i="1"/>
  <c r="C999" i="1"/>
  <c r="C998" i="1"/>
  <c r="C997" i="1"/>
  <c r="C996" i="1"/>
  <c r="C995" i="1"/>
  <c r="C994" i="1"/>
  <c r="C993" i="1"/>
  <c r="C992" i="1"/>
  <c r="C991" i="1"/>
  <c r="C990" i="1"/>
  <c r="C989" i="1"/>
  <c r="C988" i="1"/>
  <c r="C987" i="1"/>
  <c r="C986" i="1"/>
  <c r="C985" i="1"/>
  <c r="C984" i="1"/>
  <c r="C983" i="1"/>
  <c r="C982" i="1"/>
  <c r="C981" i="1"/>
  <c r="C980" i="1"/>
  <c r="C979" i="1"/>
  <c r="C978" i="1"/>
  <c r="C977" i="1"/>
  <c r="C976" i="1"/>
  <c r="C975" i="1"/>
  <c r="C974" i="1"/>
  <c r="C973" i="1"/>
  <c r="C972" i="1"/>
  <c r="C971" i="1"/>
  <c r="C970" i="1"/>
  <c r="C969" i="1"/>
  <c r="C968" i="1"/>
  <c r="C967" i="1"/>
  <c r="C966" i="1"/>
  <c r="C965" i="1"/>
  <c r="C964" i="1"/>
  <c r="C963" i="1"/>
  <c r="C962" i="1"/>
  <c r="C961" i="1"/>
  <c r="C960" i="1"/>
  <c r="C959" i="1"/>
  <c r="C958" i="1"/>
  <c r="C957" i="1"/>
  <c r="C956" i="1"/>
  <c r="C955" i="1"/>
  <c r="C954" i="1"/>
  <c r="C953" i="1"/>
  <c r="C952" i="1"/>
  <c r="C951" i="1"/>
  <c r="C950" i="1"/>
  <c r="C949" i="1"/>
  <c r="C948" i="1"/>
  <c r="C947" i="1"/>
  <c r="C946" i="1"/>
  <c r="C945" i="1"/>
  <c r="C944" i="1"/>
  <c r="C943" i="1"/>
  <c r="C942" i="1"/>
  <c r="C941" i="1"/>
  <c r="C940" i="1"/>
  <c r="C939" i="1"/>
  <c r="C938" i="1"/>
  <c r="C937" i="1"/>
  <c r="C936" i="1"/>
  <c r="C935" i="1"/>
  <c r="C934" i="1"/>
  <c r="C933" i="1"/>
  <c r="C932" i="1"/>
  <c r="C931" i="1"/>
  <c r="C930" i="1"/>
  <c r="C929" i="1"/>
  <c r="C928" i="1"/>
  <c r="C927" i="1"/>
  <c r="C926" i="1"/>
  <c r="C925" i="1"/>
  <c r="C924" i="1"/>
  <c r="C923" i="1"/>
  <c r="C922" i="1"/>
  <c r="C921" i="1"/>
  <c r="C920" i="1"/>
  <c r="C919" i="1"/>
  <c r="C918" i="1"/>
  <c r="C917" i="1"/>
  <c r="C916" i="1"/>
  <c r="C915" i="1"/>
  <c r="C914" i="1"/>
  <c r="C913" i="1"/>
  <c r="C912" i="1"/>
  <c r="C911" i="1"/>
  <c r="C910" i="1"/>
  <c r="C909" i="1"/>
  <c r="C908" i="1"/>
  <c r="C907" i="1"/>
  <c r="C906" i="1"/>
  <c r="C905" i="1"/>
  <c r="C904" i="1"/>
  <c r="C903" i="1"/>
  <c r="C902" i="1"/>
  <c r="C901" i="1"/>
  <c r="C900" i="1"/>
  <c r="C899" i="1"/>
  <c r="C898" i="1"/>
  <c r="C897" i="1"/>
  <c r="C896" i="1"/>
  <c r="C895" i="1"/>
  <c r="C894" i="1"/>
  <c r="C893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C868" i="1"/>
  <c r="C867" i="1"/>
  <c r="C866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821" i="1"/>
  <c r="C820" i="1"/>
  <c r="C819" i="1"/>
  <c r="C818" i="1"/>
  <c r="C817" i="1"/>
  <c r="C816" i="1"/>
  <c r="C815" i="1"/>
  <c r="C814" i="1"/>
  <c r="C813" i="1"/>
  <c r="C812" i="1"/>
  <c r="C811" i="1"/>
  <c r="C810" i="1"/>
  <c r="C809" i="1"/>
  <c r="C808" i="1"/>
  <c r="C807" i="1"/>
  <c r="C806" i="1"/>
  <c r="C805" i="1"/>
  <c r="C804" i="1"/>
  <c r="C803" i="1"/>
  <c r="C802" i="1"/>
  <c r="C801" i="1"/>
  <c r="C800" i="1"/>
  <c r="C799" i="1"/>
  <c r="C798" i="1"/>
  <c r="C797" i="1"/>
  <c r="C796" i="1"/>
  <c r="C795" i="1"/>
  <c r="C794" i="1"/>
  <c r="C793" i="1"/>
  <c r="C792" i="1"/>
  <c r="C791" i="1"/>
  <c r="C790" i="1"/>
  <c r="C789" i="1"/>
  <c r="C788" i="1"/>
  <c r="C787" i="1"/>
  <c r="C786" i="1"/>
  <c r="C785" i="1"/>
  <c r="C784" i="1"/>
  <c r="C783" i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J8" i="1"/>
  <c r="N3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F2" i="1"/>
  <c r="F3" i="1"/>
  <c r="J3" i="1"/>
  <c r="J6" i="1"/>
  <c r="F5" i="1"/>
  <c r="F6" i="1"/>
  <c r="J4" i="1"/>
  <c r="M4" i="1"/>
  <c r="N4" i="1"/>
  <c r="M5" i="1"/>
  <c r="N5" i="1"/>
  <c r="M6" i="1"/>
  <c r="N6" i="1"/>
  <c r="M7" i="1"/>
  <c r="N7" i="1"/>
  <c r="M8" i="1"/>
  <c r="N8" i="1"/>
  <c r="M9" i="1"/>
  <c r="N9" i="1"/>
  <c r="M10" i="1"/>
  <c r="N10" i="1"/>
  <c r="M11" i="1"/>
  <c r="N11" i="1"/>
  <c r="M12" i="1"/>
  <c r="N12" i="1"/>
  <c r="M13" i="1"/>
  <c r="N13" i="1"/>
  <c r="M14" i="1"/>
  <c r="N14" i="1"/>
  <c r="M15" i="1"/>
  <c r="N15" i="1"/>
  <c r="M16" i="1"/>
  <c r="N16" i="1"/>
  <c r="M17" i="1"/>
  <c r="N17" i="1"/>
  <c r="M18" i="1"/>
  <c r="N18" i="1"/>
  <c r="M19" i="1"/>
  <c r="N19" i="1"/>
  <c r="M20" i="1"/>
  <c r="N20" i="1"/>
  <c r="M21" i="1"/>
  <c r="N21" i="1"/>
  <c r="M22" i="1"/>
  <c r="N22" i="1"/>
  <c r="M23" i="1"/>
  <c r="N23" i="1"/>
  <c r="M24" i="1"/>
  <c r="N24" i="1"/>
  <c r="M25" i="1"/>
  <c r="N25" i="1"/>
  <c r="M26" i="1"/>
  <c r="N26" i="1"/>
  <c r="M27" i="1"/>
  <c r="N27" i="1"/>
  <c r="M28" i="1"/>
  <c r="N28" i="1"/>
  <c r="M29" i="1"/>
  <c r="N29" i="1"/>
  <c r="M30" i="1"/>
  <c r="N30" i="1"/>
  <c r="M31" i="1"/>
  <c r="N31" i="1"/>
  <c r="M32" i="1"/>
  <c r="N32" i="1"/>
  <c r="M33" i="1"/>
  <c r="N33" i="1"/>
  <c r="M34" i="1"/>
  <c r="N34" i="1"/>
  <c r="M35" i="1"/>
  <c r="N35" i="1"/>
  <c r="M36" i="1"/>
  <c r="N36" i="1"/>
  <c r="M37" i="1"/>
  <c r="N37" i="1"/>
  <c r="M38" i="1"/>
  <c r="N38" i="1"/>
  <c r="M39" i="1"/>
  <c r="N39" i="1"/>
  <c r="M40" i="1"/>
  <c r="N40" i="1"/>
  <c r="M41" i="1"/>
  <c r="N41" i="1"/>
  <c r="M42" i="1"/>
  <c r="N42" i="1"/>
  <c r="M43" i="1"/>
  <c r="N43" i="1"/>
  <c r="M44" i="1"/>
  <c r="N44" i="1"/>
  <c r="M45" i="1"/>
  <c r="N45" i="1"/>
  <c r="M46" i="1"/>
  <c r="N46" i="1"/>
  <c r="M47" i="1"/>
  <c r="N47" i="1"/>
  <c r="M48" i="1"/>
  <c r="N48" i="1"/>
  <c r="M49" i="1"/>
  <c r="N49" i="1"/>
  <c r="M50" i="1"/>
  <c r="N50" i="1"/>
  <c r="M51" i="1"/>
  <c r="N51" i="1"/>
  <c r="M52" i="1"/>
  <c r="N52" i="1"/>
  <c r="M53" i="1"/>
  <c r="N53" i="1"/>
  <c r="M54" i="1"/>
  <c r="N54" i="1"/>
  <c r="M55" i="1"/>
  <c r="N55" i="1"/>
  <c r="M56" i="1"/>
  <c r="N56" i="1"/>
  <c r="M57" i="1"/>
  <c r="N57" i="1"/>
  <c r="M58" i="1"/>
  <c r="N58" i="1"/>
  <c r="M59" i="1"/>
  <c r="N59" i="1"/>
  <c r="M60" i="1"/>
  <c r="N60" i="1"/>
  <c r="M61" i="1"/>
  <c r="N61" i="1"/>
  <c r="M62" i="1"/>
  <c r="N62" i="1"/>
  <c r="M63" i="1"/>
  <c r="N63" i="1"/>
  <c r="M64" i="1"/>
  <c r="N64" i="1"/>
  <c r="M65" i="1"/>
  <c r="N65" i="1"/>
  <c r="M66" i="1"/>
  <c r="N66" i="1"/>
  <c r="M67" i="1"/>
  <c r="N67" i="1"/>
  <c r="M68" i="1"/>
  <c r="N68" i="1"/>
  <c r="M69" i="1"/>
  <c r="N69" i="1"/>
  <c r="M70" i="1"/>
  <c r="N70" i="1"/>
  <c r="M71" i="1"/>
  <c r="N71" i="1"/>
  <c r="M72" i="1"/>
  <c r="N72" i="1"/>
  <c r="M73" i="1"/>
  <c r="N73" i="1"/>
  <c r="M74" i="1"/>
  <c r="N74" i="1"/>
  <c r="M75" i="1"/>
  <c r="N75" i="1"/>
  <c r="M76" i="1"/>
  <c r="N76" i="1"/>
  <c r="M77" i="1"/>
  <c r="N77" i="1"/>
  <c r="M78" i="1"/>
  <c r="N78" i="1"/>
  <c r="M79" i="1"/>
  <c r="N79" i="1"/>
  <c r="M80" i="1"/>
  <c r="N80" i="1"/>
  <c r="M81" i="1"/>
  <c r="N81" i="1"/>
  <c r="M82" i="1"/>
  <c r="N82" i="1"/>
  <c r="M83" i="1"/>
  <c r="N83" i="1"/>
  <c r="M84" i="1"/>
  <c r="N84" i="1"/>
  <c r="M85" i="1"/>
  <c r="N85" i="1"/>
  <c r="M86" i="1"/>
  <c r="N86" i="1"/>
  <c r="M87" i="1"/>
  <c r="N87" i="1"/>
  <c r="M88" i="1"/>
  <c r="N88" i="1"/>
  <c r="M89" i="1"/>
  <c r="N89" i="1"/>
  <c r="M90" i="1"/>
  <c r="N90" i="1"/>
  <c r="M91" i="1"/>
  <c r="N91" i="1"/>
  <c r="M92" i="1"/>
  <c r="N92" i="1"/>
  <c r="M93" i="1"/>
  <c r="N93" i="1"/>
  <c r="M94" i="1"/>
  <c r="N94" i="1"/>
  <c r="M95" i="1"/>
  <c r="N95" i="1"/>
  <c r="M96" i="1"/>
  <c r="N96" i="1"/>
  <c r="M97" i="1"/>
  <c r="N97" i="1"/>
  <c r="M98" i="1"/>
  <c r="N98" i="1"/>
  <c r="M99" i="1"/>
  <c r="N99" i="1"/>
  <c r="M100" i="1"/>
  <c r="N100" i="1"/>
  <c r="M101" i="1"/>
  <c r="N101" i="1"/>
  <c r="M102" i="1"/>
  <c r="N102" i="1"/>
  <c r="M103" i="1"/>
  <c r="N103" i="1"/>
  <c r="M104" i="1"/>
  <c r="N104" i="1"/>
  <c r="M105" i="1"/>
  <c r="N105" i="1"/>
  <c r="M106" i="1"/>
  <c r="N106" i="1"/>
  <c r="M107" i="1"/>
  <c r="N107" i="1"/>
  <c r="M108" i="1"/>
  <c r="N108" i="1"/>
  <c r="M109" i="1"/>
  <c r="N109" i="1"/>
  <c r="M110" i="1"/>
  <c r="N110" i="1"/>
  <c r="M111" i="1"/>
  <c r="N111" i="1"/>
  <c r="M112" i="1"/>
  <c r="N112" i="1"/>
  <c r="M113" i="1"/>
  <c r="N113" i="1"/>
  <c r="M114" i="1"/>
  <c r="N114" i="1"/>
  <c r="M115" i="1"/>
  <c r="N115" i="1"/>
  <c r="M116" i="1"/>
  <c r="N116" i="1"/>
  <c r="M117" i="1"/>
  <c r="N117" i="1"/>
  <c r="M118" i="1"/>
  <c r="N118" i="1"/>
  <c r="M119" i="1"/>
  <c r="N119" i="1"/>
  <c r="M120" i="1"/>
  <c r="N120" i="1"/>
  <c r="M121" i="1"/>
  <c r="N121" i="1"/>
  <c r="M122" i="1"/>
  <c r="N122" i="1"/>
  <c r="M123" i="1"/>
  <c r="N123" i="1"/>
  <c r="M124" i="1"/>
  <c r="N124" i="1"/>
  <c r="M125" i="1"/>
  <c r="N125" i="1"/>
  <c r="M126" i="1"/>
  <c r="N126" i="1"/>
  <c r="M127" i="1"/>
  <c r="N127" i="1"/>
  <c r="M128" i="1"/>
  <c r="N128" i="1"/>
  <c r="M129" i="1"/>
  <c r="N129" i="1"/>
  <c r="M130" i="1"/>
  <c r="N130" i="1"/>
  <c r="M131" i="1"/>
  <c r="N131" i="1"/>
  <c r="M132" i="1"/>
  <c r="N132" i="1"/>
  <c r="M133" i="1"/>
  <c r="N133" i="1"/>
  <c r="M134" i="1"/>
  <c r="N134" i="1"/>
  <c r="M135" i="1"/>
  <c r="N135" i="1"/>
  <c r="M136" i="1"/>
  <c r="N136" i="1"/>
  <c r="M137" i="1"/>
  <c r="N137" i="1"/>
  <c r="M138" i="1"/>
  <c r="N138" i="1"/>
  <c r="M139" i="1"/>
  <c r="N139" i="1"/>
  <c r="M140" i="1"/>
  <c r="N140" i="1"/>
  <c r="M141" i="1"/>
  <c r="N141" i="1"/>
  <c r="M142" i="1"/>
  <c r="N142" i="1"/>
  <c r="M143" i="1"/>
  <c r="N143" i="1"/>
  <c r="M144" i="1"/>
  <c r="N144" i="1"/>
  <c r="M145" i="1"/>
  <c r="N145" i="1"/>
  <c r="M146" i="1"/>
  <c r="N146" i="1"/>
  <c r="M147" i="1"/>
  <c r="N147" i="1"/>
  <c r="M148" i="1"/>
  <c r="N148" i="1"/>
  <c r="M149" i="1"/>
  <c r="N149" i="1"/>
  <c r="M150" i="1"/>
  <c r="N150" i="1"/>
  <c r="M151" i="1"/>
  <c r="N151" i="1"/>
  <c r="M152" i="1"/>
  <c r="N152" i="1"/>
  <c r="M153" i="1"/>
  <c r="N153" i="1"/>
  <c r="M154" i="1"/>
  <c r="N154" i="1"/>
  <c r="M155" i="1"/>
  <c r="N155" i="1"/>
  <c r="M156" i="1"/>
  <c r="N156" i="1"/>
  <c r="M157" i="1"/>
  <c r="N157" i="1"/>
  <c r="M158" i="1"/>
  <c r="N158" i="1"/>
  <c r="M159" i="1"/>
  <c r="N159" i="1"/>
  <c r="M160" i="1"/>
  <c r="N160" i="1"/>
  <c r="M161" i="1"/>
  <c r="N161" i="1"/>
  <c r="M162" i="1"/>
  <c r="N162" i="1"/>
  <c r="M163" i="1"/>
  <c r="N163" i="1"/>
  <c r="M164" i="1"/>
  <c r="N164" i="1"/>
  <c r="M165" i="1"/>
  <c r="N165" i="1"/>
  <c r="M166" i="1"/>
  <c r="N166" i="1"/>
  <c r="M167" i="1"/>
  <c r="N167" i="1"/>
  <c r="M168" i="1"/>
  <c r="N168" i="1"/>
  <c r="M169" i="1"/>
  <c r="N169" i="1"/>
  <c r="M170" i="1"/>
  <c r="N170" i="1"/>
  <c r="M171" i="1"/>
  <c r="N171" i="1"/>
  <c r="M172" i="1"/>
  <c r="N172" i="1"/>
  <c r="M173" i="1"/>
  <c r="N173" i="1"/>
  <c r="M174" i="1"/>
  <c r="N174" i="1"/>
  <c r="M175" i="1"/>
  <c r="N175" i="1"/>
  <c r="M176" i="1"/>
  <c r="N176" i="1"/>
  <c r="M177" i="1"/>
  <c r="N177" i="1"/>
  <c r="M178" i="1"/>
  <c r="N178" i="1"/>
  <c r="M179" i="1"/>
  <c r="N179" i="1"/>
  <c r="M180" i="1"/>
  <c r="N180" i="1"/>
  <c r="M181" i="1"/>
  <c r="N181" i="1"/>
  <c r="M182" i="1"/>
  <c r="N182" i="1"/>
  <c r="M183" i="1"/>
  <c r="N183" i="1"/>
  <c r="M184" i="1"/>
  <c r="N184" i="1"/>
  <c r="M185" i="1"/>
  <c r="N185" i="1"/>
  <c r="M186" i="1"/>
  <c r="N186" i="1"/>
  <c r="M187" i="1"/>
  <c r="N187" i="1"/>
  <c r="M188" i="1"/>
  <c r="N188" i="1"/>
  <c r="M189" i="1"/>
  <c r="N189" i="1"/>
  <c r="M190" i="1"/>
  <c r="N190" i="1"/>
  <c r="M191" i="1"/>
  <c r="N191" i="1"/>
  <c r="M192" i="1"/>
  <c r="N192" i="1"/>
  <c r="M193" i="1"/>
  <c r="N193" i="1"/>
  <c r="M194" i="1"/>
  <c r="N194" i="1"/>
  <c r="M195" i="1"/>
  <c r="N195" i="1"/>
  <c r="M196" i="1"/>
  <c r="N196" i="1"/>
  <c r="M197" i="1"/>
  <c r="N197" i="1"/>
  <c r="M198" i="1"/>
  <c r="N198" i="1"/>
  <c r="M199" i="1"/>
  <c r="N199" i="1"/>
  <c r="M200" i="1"/>
  <c r="N200" i="1"/>
  <c r="M201" i="1"/>
  <c r="N201" i="1"/>
  <c r="M202" i="1"/>
  <c r="N202" i="1"/>
  <c r="M203" i="1"/>
  <c r="N203" i="1"/>
  <c r="M204" i="1"/>
  <c r="N204" i="1"/>
  <c r="M205" i="1"/>
  <c r="N205" i="1"/>
  <c r="M206" i="1"/>
  <c r="N206" i="1"/>
  <c r="M207" i="1"/>
  <c r="N207" i="1"/>
  <c r="M208" i="1"/>
  <c r="N208" i="1"/>
  <c r="M209" i="1"/>
  <c r="N209" i="1"/>
  <c r="M210" i="1"/>
  <c r="N210" i="1"/>
  <c r="M211" i="1"/>
  <c r="N211" i="1"/>
  <c r="M212" i="1"/>
  <c r="N212" i="1"/>
  <c r="M213" i="1"/>
  <c r="N213" i="1"/>
  <c r="M214" i="1"/>
  <c r="N214" i="1"/>
  <c r="M215" i="1"/>
  <c r="N215" i="1"/>
  <c r="M216" i="1"/>
  <c r="N216" i="1"/>
  <c r="M217" i="1"/>
  <c r="N217" i="1"/>
  <c r="M218" i="1"/>
  <c r="N218" i="1"/>
  <c r="M219" i="1"/>
  <c r="N219" i="1"/>
  <c r="M220" i="1"/>
  <c r="N220" i="1"/>
  <c r="M221" i="1"/>
  <c r="N221" i="1"/>
  <c r="M222" i="1"/>
  <c r="N222" i="1"/>
  <c r="M223" i="1"/>
  <c r="N223" i="1"/>
  <c r="M224" i="1"/>
  <c r="N224" i="1"/>
  <c r="M225" i="1"/>
  <c r="N225" i="1"/>
  <c r="M226" i="1"/>
  <c r="N226" i="1"/>
  <c r="M227" i="1"/>
  <c r="N227" i="1"/>
  <c r="M228" i="1"/>
  <c r="N228" i="1"/>
  <c r="M229" i="1"/>
  <c r="N229" i="1"/>
  <c r="M230" i="1"/>
  <c r="N230" i="1"/>
  <c r="M231" i="1"/>
  <c r="N231" i="1"/>
  <c r="M232" i="1"/>
  <c r="N232" i="1"/>
  <c r="M233" i="1"/>
  <c r="N233" i="1"/>
  <c r="M234" i="1"/>
  <c r="N234" i="1"/>
  <c r="M235" i="1"/>
  <c r="N235" i="1"/>
  <c r="M236" i="1"/>
  <c r="N236" i="1"/>
  <c r="M237" i="1"/>
  <c r="N237" i="1"/>
  <c r="M238" i="1"/>
  <c r="N238" i="1"/>
  <c r="M239" i="1"/>
  <c r="N239" i="1"/>
  <c r="M240" i="1"/>
  <c r="N240" i="1"/>
  <c r="M241" i="1"/>
  <c r="N241" i="1"/>
  <c r="M242" i="1"/>
  <c r="N242" i="1"/>
  <c r="M243" i="1"/>
  <c r="N243" i="1"/>
  <c r="M244" i="1"/>
  <c r="N244" i="1"/>
  <c r="M245" i="1"/>
  <c r="N245" i="1"/>
  <c r="M246" i="1"/>
  <c r="N246" i="1"/>
  <c r="M247" i="1"/>
  <c r="N247" i="1"/>
  <c r="M248" i="1"/>
  <c r="N248" i="1"/>
  <c r="M249" i="1"/>
  <c r="N249" i="1"/>
  <c r="M250" i="1"/>
  <c r="N250" i="1"/>
  <c r="M251" i="1"/>
  <c r="N251" i="1"/>
  <c r="M252" i="1"/>
  <c r="N252" i="1"/>
  <c r="M253" i="1"/>
  <c r="N253" i="1"/>
  <c r="F12" i="1"/>
  <c r="F11" i="1"/>
  <c r="J11" i="1"/>
  <c r="J10" i="1"/>
  <c r="F8" i="1"/>
</calcChain>
</file>

<file path=xl/sharedStrings.xml><?xml version="1.0" encoding="utf-8"?>
<sst xmlns="http://schemas.openxmlformats.org/spreadsheetml/2006/main" count="21" uniqueCount="17">
  <si>
    <t>Dato</t>
  </si>
  <si>
    <t>Seneste</t>
  </si>
  <si>
    <t>Return</t>
  </si>
  <si>
    <t>Genmab simulation</t>
  </si>
  <si>
    <t>Mean return</t>
  </si>
  <si>
    <t>Time</t>
  </si>
  <si>
    <t>Deviates</t>
  </si>
  <si>
    <t>Stock price</t>
  </si>
  <si>
    <t>Mean Yearly</t>
  </si>
  <si>
    <t>Mean</t>
  </si>
  <si>
    <t>St.dev</t>
  </si>
  <si>
    <t>St.dev (d)</t>
  </si>
  <si>
    <t>St.dev (y)</t>
  </si>
  <si>
    <t>Count</t>
  </si>
  <si>
    <t>Trading days</t>
  </si>
  <si>
    <t>Max</t>
  </si>
  <si>
    <t>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</si>
</sst>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-mm\-dd"/>
    <numFmt numFmtId="166" formatCode="0.0%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scheme val="minor"/>
    </font>
    <font>
      <sz val="10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>
      <alignment vertical="top"/>
      <protection locked="0"/>
    </xf>
    <xf numFmtId="0" fontId="3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2" applyNumberFormat="1" applyFont="1" applyFill="1" applyBorder="1" applyAlignment="1" applyProtection="1">
      <alignment vertical="top"/>
      <protection locked="0"/>
    </xf>
    <xf numFmtId="0" fontId="0" fillId="0" borderId="0" xfId="2" applyFont="1" applyAlignment="1" applyProtection="1"/>
    <xf numFmtId="0" fontId="1" fillId="0" borderId="0" xfId="2" applyAlignment="1" applyProtection="1"/>
    <xf numFmtId="0" fontId="2" fillId="0" borderId="1" xfId="2" applyFont="1" applyBorder="1" applyAlignment="1" applyProtection="1">
      <alignment horizontal="center"/>
    </xf>
    <xf numFmtId="164" fontId="0" fillId="0" borderId="0" xfId="2" applyNumberFormat="1" applyFont="1" applyFill="1" applyBorder="1" applyAlignment="1" applyProtection="1">
      <alignment vertical="top"/>
      <protection locked="0"/>
    </xf>
    <xf numFmtId="10" fontId="1" fillId="0" borderId="0" xfId="2" applyNumberFormat="1" applyAlignment="1" applyProtection="1"/>
    <xf numFmtId="10" fontId="1" fillId="0" borderId="0" xfId="1" applyNumberFormat="1" applyFont="1" applyAlignment="1" applyProtection="1"/>
    <xf numFmtId="0" fontId="3" fillId="0" borderId="0" xfId="3" applyAlignment="1">
      <alignment horizontal="center"/>
    </xf>
    <xf numFmtId="0" fontId="3" fillId="0" borderId="0" xfId="3"/>
    <xf numFmtId="1" fontId="1" fillId="0" borderId="0" xfId="2" applyNumberFormat="1" applyAlignment="1" applyProtection="1"/>
    <xf numFmtId="166" fontId="1" fillId="0" borderId="0" xfId="1" applyNumberFormat="1" applyFont="1" applyAlignment="1" applyProtection="1"/>
  </cellXfs>
  <cellStyles count="6">
    <cellStyle name="Besøgt link" xfId="5" builtinId="9" hidden="1"/>
    <cellStyle name="Hyperlink" xfId="4" builtinId="8" hidden="1"/>
    <cellStyle name="Normal" xfId="0" builtinId="0"/>
    <cellStyle name="Normal 2" xfId="3"/>
    <cellStyle name="Normal 3" xfId="2"/>
    <cellStyle name="Procent" xfId="1" builtin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'Genmab AS'!$I$1:$N$1</c:f>
              <c:strCache>
                <c:ptCount val="1"/>
                <c:pt idx="0">
                  <c:v>Genmab simulation</c:v>
                </c:pt>
              </c:strCache>
            </c:strRef>
          </c:tx>
          <c:marker>
            <c:symbol val="none"/>
          </c:marker>
          <c:xVal>
            <c:numRef>
              <c:f>'Genmab AS'!$L$3:$L$253</c:f>
              <c:numCache>
                <c:formatCode>General</c:formatCode>
                <c:ptCount val="251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  <c:pt idx="4">
                  <c:v>4.0</c:v>
                </c:pt>
                <c:pt idx="5">
                  <c:v>5.0</c:v>
                </c:pt>
                <c:pt idx="6">
                  <c:v>6.0</c:v>
                </c:pt>
                <c:pt idx="7">
                  <c:v>7.0</c:v>
                </c:pt>
                <c:pt idx="8">
                  <c:v>8.0</c:v>
                </c:pt>
                <c:pt idx="9">
                  <c:v>9.0</c:v>
                </c:pt>
                <c:pt idx="10">
                  <c:v>10.0</c:v>
                </c:pt>
                <c:pt idx="11">
                  <c:v>11.0</c:v>
                </c:pt>
                <c:pt idx="12">
                  <c:v>12.0</c:v>
                </c:pt>
                <c:pt idx="13">
                  <c:v>13.0</c:v>
                </c:pt>
                <c:pt idx="14">
                  <c:v>14.0</c:v>
                </c:pt>
                <c:pt idx="15">
                  <c:v>15.0</c:v>
                </c:pt>
                <c:pt idx="16">
                  <c:v>16.0</c:v>
                </c:pt>
                <c:pt idx="17">
                  <c:v>17.0</c:v>
                </c:pt>
                <c:pt idx="18">
                  <c:v>18.0</c:v>
                </c:pt>
                <c:pt idx="19">
                  <c:v>19.0</c:v>
                </c:pt>
                <c:pt idx="20">
                  <c:v>20.0</c:v>
                </c:pt>
                <c:pt idx="21">
                  <c:v>21.0</c:v>
                </c:pt>
                <c:pt idx="22">
                  <c:v>22.0</c:v>
                </c:pt>
                <c:pt idx="23">
                  <c:v>23.0</c:v>
                </c:pt>
                <c:pt idx="24">
                  <c:v>24.0</c:v>
                </c:pt>
                <c:pt idx="25">
                  <c:v>25.0</c:v>
                </c:pt>
                <c:pt idx="26">
                  <c:v>26.0</c:v>
                </c:pt>
                <c:pt idx="27">
                  <c:v>27.0</c:v>
                </c:pt>
                <c:pt idx="28">
                  <c:v>28.0</c:v>
                </c:pt>
                <c:pt idx="29">
                  <c:v>29.0</c:v>
                </c:pt>
                <c:pt idx="30">
                  <c:v>30.0</c:v>
                </c:pt>
                <c:pt idx="31">
                  <c:v>31.0</c:v>
                </c:pt>
                <c:pt idx="32">
                  <c:v>32.0</c:v>
                </c:pt>
                <c:pt idx="33">
                  <c:v>33.0</c:v>
                </c:pt>
                <c:pt idx="34">
                  <c:v>34.0</c:v>
                </c:pt>
                <c:pt idx="35">
                  <c:v>35.0</c:v>
                </c:pt>
                <c:pt idx="36">
                  <c:v>36.0</c:v>
                </c:pt>
                <c:pt idx="37">
                  <c:v>37.0</c:v>
                </c:pt>
                <c:pt idx="38">
                  <c:v>38.0</c:v>
                </c:pt>
                <c:pt idx="39">
                  <c:v>39.0</c:v>
                </c:pt>
                <c:pt idx="40">
                  <c:v>40.0</c:v>
                </c:pt>
                <c:pt idx="41">
                  <c:v>41.0</c:v>
                </c:pt>
                <c:pt idx="42">
                  <c:v>42.0</c:v>
                </c:pt>
                <c:pt idx="43">
                  <c:v>43.0</c:v>
                </c:pt>
                <c:pt idx="44">
                  <c:v>44.0</c:v>
                </c:pt>
                <c:pt idx="45">
                  <c:v>45.0</c:v>
                </c:pt>
                <c:pt idx="46">
                  <c:v>46.0</c:v>
                </c:pt>
                <c:pt idx="47">
                  <c:v>47.0</c:v>
                </c:pt>
                <c:pt idx="48">
                  <c:v>48.0</c:v>
                </c:pt>
                <c:pt idx="49">
                  <c:v>49.0</c:v>
                </c:pt>
                <c:pt idx="50">
                  <c:v>50.0</c:v>
                </c:pt>
                <c:pt idx="51">
                  <c:v>51.0</c:v>
                </c:pt>
                <c:pt idx="52">
                  <c:v>52.0</c:v>
                </c:pt>
                <c:pt idx="53">
                  <c:v>53.0</c:v>
                </c:pt>
                <c:pt idx="54">
                  <c:v>54.0</c:v>
                </c:pt>
                <c:pt idx="55">
                  <c:v>55.0</c:v>
                </c:pt>
                <c:pt idx="56">
                  <c:v>56.0</c:v>
                </c:pt>
                <c:pt idx="57">
                  <c:v>57.0</c:v>
                </c:pt>
                <c:pt idx="58">
                  <c:v>58.0</c:v>
                </c:pt>
                <c:pt idx="59">
                  <c:v>59.0</c:v>
                </c:pt>
                <c:pt idx="60">
                  <c:v>60.0</c:v>
                </c:pt>
                <c:pt idx="61">
                  <c:v>61.0</c:v>
                </c:pt>
                <c:pt idx="62">
                  <c:v>62.0</c:v>
                </c:pt>
                <c:pt idx="63">
                  <c:v>63.0</c:v>
                </c:pt>
                <c:pt idx="64">
                  <c:v>64.0</c:v>
                </c:pt>
                <c:pt idx="65">
                  <c:v>65.0</c:v>
                </c:pt>
                <c:pt idx="66">
                  <c:v>66.0</c:v>
                </c:pt>
                <c:pt idx="67">
                  <c:v>67.0</c:v>
                </c:pt>
                <c:pt idx="68">
                  <c:v>68.0</c:v>
                </c:pt>
                <c:pt idx="69">
                  <c:v>69.0</c:v>
                </c:pt>
                <c:pt idx="70">
                  <c:v>70.0</c:v>
                </c:pt>
                <c:pt idx="71">
                  <c:v>71.0</c:v>
                </c:pt>
                <c:pt idx="72">
                  <c:v>72.0</c:v>
                </c:pt>
                <c:pt idx="73">
                  <c:v>73.0</c:v>
                </c:pt>
                <c:pt idx="74">
                  <c:v>74.0</c:v>
                </c:pt>
                <c:pt idx="75">
                  <c:v>75.0</c:v>
                </c:pt>
                <c:pt idx="76">
                  <c:v>76.0</c:v>
                </c:pt>
                <c:pt idx="77">
                  <c:v>77.0</c:v>
                </c:pt>
                <c:pt idx="78">
                  <c:v>78.0</c:v>
                </c:pt>
                <c:pt idx="79">
                  <c:v>79.0</c:v>
                </c:pt>
                <c:pt idx="80">
                  <c:v>80.0</c:v>
                </c:pt>
                <c:pt idx="81">
                  <c:v>81.0</c:v>
                </c:pt>
                <c:pt idx="82">
                  <c:v>82.0</c:v>
                </c:pt>
                <c:pt idx="83">
                  <c:v>83.0</c:v>
                </c:pt>
                <c:pt idx="84">
                  <c:v>84.0</c:v>
                </c:pt>
                <c:pt idx="85">
                  <c:v>85.0</c:v>
                </c:pt>
                <c:pt idx="86">
                  <c:v>86.0</c:v>
                </c:pt>
                <c:pt idx="87">
                  <c:v>87.0</c:v>
                </c:pt>
                <c:pt idx="88">
                  <c:v>88.0</c:v>
                </c:pt>
                <c:pt idx="89">
                  <c:v>89.0</c:v>
                </c:pt>
                <c:pt idx="90">
                  <c:v>90.0</c:v>
                </c:pt>
                <c:pt idx="91">
                  <c:v>91.0</c:v>
                </c:pt>
                <c:pt idx="92">
                  <c:v>92.0</c:v>
                </c:pt>
                <c:pt idx="93">
                  <c:v>93.0</c:v>
                </c:pt>
                <c:pt idx="94">
                  <c:v>94.0</c:v>
                </c:pt>
                <c:pt idx="95">
                  <c:v>95.0</c:v>
                </c:pt>
                <c:pt idx="96">
                  <c:v>96.0</c:v>
                </c:pt>
                <c:pt idx="97">
                  <c:v>97.0</c:v>
                </c:pt>
                <c:pt idx="98">
                  <c:v>98.0</c:v>
                </c:pt>
                <c:pt idx="99">
                  <c:v>99.0</c:v>
                </c:pt>
                <c:pt idx="100">
                  <c:v>100.0</c:v>
                </c:pt>
                <c:pt idx="101">
                  <c:v>101.0</c:v>
                </c:pt>
                <c:pt idx="102">
                  <c:v>102.0</c:v>
                </c:pt>
                <c:pt idx="103">
                  <c:v>103.0</c:v>
                </c:pt>
                <c:pt idx="104">
                  <c:v>104.0</c:v>
                </c:pt>
                <c:pt idx="105">
                  <c:v>105.0</c:v>
                </c:pt>
                <c:pt idx="106">
                  <c:v>106.0</c:v>
                </c:pt>
                <c:pt idx="107">
                  <c:v>107.0</c:v>
                </c:pt>
                <c:pt idx="108">
                  <c:v>108.0</c:v>
                </c:pt>
                <c:pt idx="109">
                  <c:v>109.0</c:v>
                </c:pt>
                <c:pt idx="110">
                  <c:v>110.0</c:v>
                </c:pt>
                <c:pt idx="111">
                  <c:v>111.0</c:v>
                </c:pt>
                <c:pt idx="112">
                  <c:v>112.0</c:v>
                </c:pt>
                <c:pt idx="113">
                  <c:v>113.0</c:v>
                </c:pt>
                <c:pt idx="114">
                  <c:v>114.0</c:v>
                </c:pt>
                <c:pt idx="115">
                  <c:v>115.0</c:v>
                </c:pt>
                <c:pt idx="116">
                  <c:v>116.0</c:v>
                </c:pt>
                <c:pt idx="117">
                  <c:v>117.0</c:v>
                </c:pt>
                <c:pt idx="118">
                  <c:v>118.0</c:v>
                </c:pt>
                <c:pt idx="119">
                  <c:v>119.0</c:v>
                </c:pt>
                <c:pt idx="120">
                  <c:v>120.0</c:v>
                </c:pt>
                <c:pt idx="121">
                  <c:v>121.0</c:v>
                </c:pt>
                <c:pt idx="122">
                  <c:v>122.0</c:v>
                </c:pt>
                <c:pt idx="123">
                  <c:v>123.0</c:v>
                </c:pt>
                <c:pt idx="124">
                  <c:v>124.0</c:v>
                </c:pt>
                <c:pt idx="125">
                  <c:v>125.0</c:v>
                </c:pt>
                <c:pt idx="126">
                  <c:v>126.0</c:v>
                </c:pt>
                <c:pt idx="127">
                  <c:v>127.0</c:v>
                </c:pt>
                <c:pt idx="128">
                  <c:v>128.0</c:v>
                </c:pt>
                <c:pt idx="129">
                  <c:v>129.0</c:v>
                </c:pt>
                <c:pt idx="130">
                  <c:v>130.0</c:v>
                </c:pt>
                <c:pt idx="131">
                  <c:v>131.0</c:v>
                </c:pt>
                <c:pt idx="132">
                  <c:v>132.0</c:v>
                </c:pt>
                <c:pt idx="133">
                  <c:v>133.0</c:v>
                </c:pt>
                <c:pt idx="134">
                  <c:v>134.0</c:v>
                </c:pt>
                <c:pt idx="135">
                  <c:v>135.0</c:v>
                </c:pt>
                <c:pt idx="136">
                  <c:v>136.0</c:v>
                </c:pt>
                <c:pt idx="137">
                  <c:v>137.0</c:v>
                </c:pt>
                <c:pt idx="138">
                  <c:v>138.0</c:v>
                </c:pt>
                <c:pt idx="139">
                  <c:v>139.0</c:v>
                </c:pt>
                <c:pt idx="140">
                  <c:v>140.0</c:v>
                </c:pt>
                <c:pt idx="141">
                  <c:v>141.0</c:v>
                </c:pt>
                <c:pt idx="142">
                  <c:v>142.0</c:v>
                </c:pt>
                <c:pt idx="143">
                  <c:v>143.0</c:v>
                </c:pt>
                <c:pt idx="144">
                  <c:v>144.0</c:v>
                </c:pt>
                <c:pt idx="145">
                  <c:v>145.0</c:v>
                </c:pt>
                <c:pt idx="146">
                  <c:v>146.0</c:v>
                </c:pt>
                <c:pt idx="147">
                  <c:v>147.0</c:v>
                </c:pt>
                <c:pt idx="148">
                  <c:v>148.0</c:v>
                </c:pt>
                <c:pt idx="149">
                  <c:v>149.0</c:v>
                </c:pt>
                <c:pt idx="150">
                  <c:v>150.0</c:v>
                </c:pt>
                <c:pt idx="151">
                  <c:v>151.0</c:v>
                </c:pt>
                <c:pt idx="152">
                  <c:v>152.0</c:v>
                </c:pt>
                <c:pt idx="153">
                  <c:v>153.0</c:v>
                </c:pt>
                <c:pt idx="154">
                  <c:v>154.0</c:v>
                </c:pt>
                <c:pt idx="155">
                  <c:v>155.0</c:v>
                </c:pt>
                <c:pt idx="156">
                  <c:v>156.0</c:v>
                </c:pt>
                <c:pt idx="157">
                  <c:v>157.0</c:v>
                </c:pt>
                <c:pt idx="158">
                  <c:v>158.0</c:v>
                </c:pt>
                <c:pt idx="159">
                  <c:v>159.0</c:v>
                </c:pt>
                <c:pt idx="160">
                  <c:v>160.0</c:v>
                </c:pt>
                <c:pt idx="161">
                  <c:v>161.0</c:v>
                </c:pt>
                <c:pt idx="162">
                  <c:v>162.0</c:v>
                </c:pt>
                <c:pt idx="163">
                  <c:v>163.0</c:v>
                </c:pt>
                <c:pt idx="164">
                  <c:v>164.0</c:v>
                </c:pt>
                <c:pt idx="165">
                  <c:v>165.0</c:v>
                </c:pt>
                <c:pt idx="166">
                  <c:v>166.0</c:v>
                </c:pt>
                <c:pt idx="167">
                  <c:v>167.0</c:v>
                </c:pt>
                <c:pt idx="168">
                  <c:v>168.0</c:v>
                </c:pt>
                <c:pt idx="169">
                  <c:v>169.0</c:v>
                </c:pt>
                <c:pt idx="170">
                  <c:v>170.0</c:v>
                </c:pt>
                <c:pt idx="171">
                  <c:v>171.0</c:v>
                </c:pt>
                <c:pt idx="172">
                  <c:v>172.0</c:v>
                </c:pt>
                <c:pt idx="173">
                  <c:v>173.0</c:v>
                </c:pt>
                <c:pt idx="174">
                  <c:v>174.0</c:v>
                </c:pt>
                <c:pt idx="175">
                  <c:v>175.0</c:v>
                </c:pt>
                <c:pt idx="176">
                  <c:v>176.0</c:v>
                </c:pt>
                <c:pt idx="177">
                  <c:v>177.0</c:v>
                </c:pt>
                <c:pt idx="178">
                  <c:v>178.0</c:v>
                </c:pt>
                <c:pt idx="179">
                  <c:v>179.0</c:v>
                </c:pt>
                <c:pt idx="180">
                  <c:v>180.0</c:v>
                </c:pt>
                <c:pt idx="181">
                  <c:v>181.0</c:v>
                </c:pt>
                <c:pt idx="182">
                  <c:v>182.0</c:v>
                </c:pt>
                <c:pt idx="183">
                  <c:v>183.0</c:v>
                </c:pt>
                <c:pt idx="184">
                  <c:v>184.0</c:v>
                </c:pt>
                <c:pt idx="185">
                  <c:v>185.0</c:v>
                </c:pt>
                <c:pt idx="186">
                  <c:v>186.0</c:v>
                </c:pt>
                <c:pt idx="187">
                  <c:v>187.0</c:v>
                </c:pt>
                <c:pt idx="188">
                  <c:v>188.0</c:v>
                </c:pt>
                <c:pt idx="189">
                  <c:v>189.0</c:v>
                </c:pt>
                <c:pt idx="190">
                  <c:v>190.0</c:v>
                </c:pt>
                <c:pt idx="191">
                  <c:v>191.0</c:v>
                </c:pt>
                <c:pt idx="192">
                  <c:v>192.0</c:v>
                </c:pt>
                <c:pt idx="193">
                  <c:v>193.0</c:v>
                </c:pt>
                <c:pt idx="194">
                  <c:v>194.0</c:v>
                </c:pt>
                <c:pt idx="195">
                  <c:v>195.0</c:v>
                </c:pt>
                <c:pt idx="196">
                  <c:v>196.0</c:v>
                </c:pt>
                <c:pt idx="197">
                  <c:v>197.0</c:v>
                </c:pt>
                <c:pt idx="198">
                  <c:v>198.0</c:v>
                </c:pt>
                <c:pt idx="199">
                  <c:v>199.0</c:v>
                </c:pt>
                <c:pt idx="200">
                  <c:v>200.0</c:v>
                </c:pt>
                <c:pt idx="201">
                  <c:v>201.0</c:v>
                </c:pt>
                <c:pt idx="202">
                  <c:v>202.0</c:v>
                </c:pt>
                <c:pt idx="203">
                  <c:v>203.0</c:v>
                </c:pt>
                <c:pt idx="204">
                  <c:v>204.0</c:v>
                </c:pt>
                <c:pt idx="205">
                  <c:v>205.0</c:v>
                </c:pt>
                <c:pt idx="206">
                  <c:v>206.0</c:v>
                </c:pt>
                <c:pt idx="207">
                  <c:v>207.0</c:v>
                </c:pt>
                <c:pt idx="208">
                  <c:v>208.0</c:v>
                </c:pt>
                <c:pt idx="209">
                  <c:v>209.0</c:v>
                </c:pt>
                <c:pt idx="210">
                  <c:v>210.0</c:v>
                </c:pt>
                <c:pt idx="211">
                  <c:v>211.0</c:v>
                </c:pt>
                <c:pt idx="212">
                  <c:v>212.0</c:v>
                </c:pt>
                <c:pt idx="213">
                  <c:v>213.0</c:v>
                </c:pt>
                <c:pt idx="214">
                  <c:v>214.0</c:v>
                </c:pt>
                <c:pt idx="215">
                  <c:v>215.0</c:v>
                </c:pt>
                <c:pt idx="216">
                  <c:v>216.0</c:v>
                </c:pt>
                <c:pt idx="217">
                  <c:v>217.0</c:v>
                </c:pt>
                <c:pt idx="218">
                  <c:v>218.0</c:v>
                </c:pt>
                <c:pt idx="219">
                  <c:v>219.0</c:v>
                </c:pt>
                <c:pt idx="220">
                  <c:v>220.0</c:v>
                </c:pt>
                <c:pt idx="221">
                  <c:v>221.0</c:v>
                </c:pt>
                <c:pt idx="222">
                  <c:v>222.0</c:v>
                </c:pt>
                <c:pt idx="223">
                  <c:v>223.0</c:v>
                </c:pt>
                <c:pt idx="224">
                  <c:v>224.0</c:v>
                </c:pt>
                <c:pt idx="225">
                  <c:v>225.0</c:v>
                </c:pt>
                <c:pt idx="226">
                  <c:v>226.0</c:v>
                </c:pt>
                <c:pt idx="227">
                  <c:v>227.0</c:v>
                </c:pt>
                <c:pt idx="228">
                  <c:v>228.0</c:v>
                </c:pt>
                <c:pt idx="229">
                  <c:v>229.0</c:v>
                </c:pt>
                <c:pt idx="230">
                  <c:v>230.0</c:v>
                </c:pt>
                <c:pt idx="231">
                  <c:v>231.0</c:v>
                </c:pt>
                <c:pt idx="232">
                  <c:v>232.0</c:v>
                </c:pt>
                <c:pt idx="233">
                  <c:v>233.0</c:v>
                </c:pt>
                <c:pt idx="234">
                  <c:v>234.0</c:v>
                </c:pt>
                <c:pt idx="235">
                  <c:v>235.0</c:v>
                </c:pt>
                <c:pt idx="236">
                  <c:v>236.0</c:v>
                </c:pt>
                <c:pt idx="237">
                  <c:v>237.0</c:v>
                </c:pt>
                <c:pt idx="238">
                  <c:v>238.0</c:v>
                </c:pt>
                <c:pt idx="239">
                  <c:v>239.0</c:v>
                </c:pt>
                <c:pt idx="240">
                  <c:v>240.0</c:v>
                </c:pt>
                <c:pt idx="241">
                  <c:v>241.0</c:v>
                </c:pt>
                <c:pt idx="242">
                  <c:v>242.0</c:v>
                </c:pt>
                <c:pt idx="243">
                  <c:v>243.0</c:v>
                </c:pt>
                <c:pt idx="244">
                  <c:v>244.0</c:v>
                </c:pt>
                <c:pt idx="245">
                  <c:v>245.0</c:v>
                </c:pt>
                <c:pt idx="246">
                  <c:v>246.0</c:v>
                </c:pt>
                <c:pt idx="247">
                  <c:v>247.0</c:v>
                </c:pt>
                <c:pt idx="248">
                  <c:v>248.0</c:v>
                </c:pt>
                <c:pt idx="249">
                  <c:v>249.0</c:v>
                </c:pt>
                <c:pt idx="250">
                  <c:v>250.0</c:v>
                </c:pt>
              </c:numCache>
            </c:numRef>
          </c:xVal>
          <c:yVal>
            <c:numRef>
              <c:f>'Genmab AS'!$N$3:$N$253</c:f>
              <c:numCache>
                <c:formatCode>0</c:formatCode>
                <c:ptCount val="251"/>
                <c:pt idx="0" formatCode="General">
                  <c:v>1237.0</c:v>
                </c:pt>
                <c:pt idx="1">
                  <c:v>1180.247811261687</c:v>
                </c:pt>
                <c:pt idx="2">
                  <c:v>1191.37813677266</c:v>
                </c:pt>
                <c:pt idx="3">
                  <c:v>1186.366931458643</c:v>
                </c:pt>
                <c:pt idx="4">
                  <c:v>1201.865154578399</c:v>
                </c:pt>
                <c:pt idx="5">
                  <c:v>1210.559773773335</c:v>
                </c:pt>
                <c:pt idx="6">
                  <c:v>1150.78139492074</c:v>
                </c:pt>
                <c:pt idx="7">
                  <c:v>1199.938590551969</c:v>
                </c:pt>
                <c:pt idx="8">
                  <c:v>1175.247105386043</c:v>
                </c:pt>
                <c:pt idx="9">
                  <c:v>1112.098325280209</c:v>
                </c:pt>
                <c:pt idx="10">
                  <c:v>1127.024122907943</c:v>
                </c:pt>
                <c:pt idx="11">
                  <c:v>1126.292933279072</c:v>
                </c:pt>
                <c:pt idx="12">
                  <c:v>1128.276208502138</c:v>
                </c:pt>
                <c:pt idx="13">
                  <c:v>1084.290909981483</c:v>
                </c:pt>
                <c:pt idx="14">
                  <c:v>1138.165600101514</c:v>
                </c:pt>
                <c:pt idx="15">
                  <c:v>1144.456008593574</c:v>
                </c:pt>
                <c:pt idx="16">
                  <c:v>1190.4460973287</c:v>
                </c:pt>
                <c:pt idx="17">
                  <c:v>1204.156731711604</c:v>
                </c:pt>
                <c:pt idx="18">
                  <c:v>1194.817771020061</c:v>
                </c:pt>
                <c:pt idx="19">
                  <c:v>1194.004950210272</c:v>
                </c:pt>
                <c:pt idx="20">
                  <c:v>1180.657256147094</c:v>
                </c:pt>
                <c:pt idx="21">
                  <c:v>1221.536783653458</c:v>
                </c:pt>
                <c:pt idx="22">
                  <c:v>1215.39757664257</c:v>
                </c:pt>
                <c:pt idx="23">
                  <c:v>1234.555127177387</c:v>
                </c:pt>
                <c:pt idx="24">
                  <c:v>1269.84573899004</c:v>
                </c:pt>
                <c:pt idx="25">
                  <c:v>1258.114057449425</c:v>
                </c:pt>
                <c:pt idx="26">
                  <c:v>1240.660941349791</c:v>
                </c:pt>
                <c:pt idx="27">
                  <c:v>1223.942585532166</c:v>
                </c:pt>
                <c:pt idx="28">
                  <c:v>1204.213007072688</c:v>
                </c:pt>
                <c:pt idx="29">
                  <c:v>1197.604757862603</c:v>
                </c:pt>
                <c:pt idx="30">
                  <c:v>1210.625625272944</c:v>
                </c:pt>
                <c:pt idx="31">
                  <c:v>1209.811768043566</c:v>
                </c:pt>
                <c:pt idx="32">
                  <c:v>1189.090517375646</c:v>
                </c:pt>
                <c:pt idx="33">
                  <c:v>1227.208930982652</c:v>
                </c:pt>
                <c:pt idx="34">
                  <c:v>1197.75871596515</c:v>
                </c:pt>
                <c:pt idx="35">
                  <c:v>1216.295527320277</c:v>
                </c:pt>
                <c:pt idx="36">
                  <c:v>1200.66865110046</c:v>
                </c:pt>
                <c:pt idx="37">
                  <c:v>1160.626124490692</c:v>
                </c:pt>
                <c:pt idx="38">
                  <c:v>1119.22786101677</c:v>
                </c:pt>
                <c:pt idx="39">
                  <c:v>1072.993560338887</c:v>
                </c:pt>
                <c:pt idx="40">
                  <c:v>1068.631763509562</c:v>
                </c:pt>
                <c:pt idx="41">
                  <c:v>1112.457643686191</c:v>
                </c:pt>
                <c:pt idx="42">
                  <c:v>1121.494605471356</c:v>
                </c:pt>
                <c:pt idx="43">
                  <c:v>1084.714103929632</c:v>
                </c:pt>
                <c:pt idx="44">
                  <c:v>1082.306206713307</c:v>
                </c:pt>
                <c:pt idx="45">
                  <c:v>1117.23972098835</c:v>
                </c:pt>
                <c:pt idx="46">
                  <c:v>1178.211878028497</c:v>
                </c:pt>
                <c:pt idx="47">
                  <c:v>1194.995440121607</c:v>
                </c:pt>
                <c:pt idx="48">
                  <c:v>1150.988381281011</c:v>
                </c:pt>
                <c:pt idx="49">
                  <c:v>1125.795843384171</c:v>
                </c:pt>
                <c:pt idx="50">
                  <c:v>1131.176226948225</c:v>
                </c:pt>
                <c:pt idx="51">
                  <c:v>1163.200897429074</c:v>
                </c:pt>
                <c:pt idx="52">
                  <c:v>1193.866707892093</c:v>
                </c:pt>
                <c:pt idx="53">
                  <c:v>1212.360373690238</c:v>
                </c:pt>
                <c:pt idx="54">
                  <c:v>1207.394632748727</c:v>
                </c:pt>
                <c:pt idx="55">
                  <c:v>1173.335828320693</c:v>
                </c:pt>
                <c:pt idx="56">
                  <c:v>1120.463403653618</c:v>
                </c:pt>
                <c:pt idx="57">
                  <c:v>1147.047669035534</c:v>
                </c:pt>
                <c:pt idx="58">
                  <c:v>1150.876729344047</c:v>
                </c:pt>
                <c:pt idx="59">
                  <c:v>1197.656907635224</c:v>
                </c:pt>
                <c:pt idx="60">
                  <c:v>1239.350423028056</c:v>
                </c:pt>
                <c:pt idx="61">
                  <c:v>1228.555850335957</c:v>
                </c:pt>
                <c:pt idx="62">
                  <c:v>1228.287814808359</c:v>
                </c:pt>
                <c:pt idx="63">
                  <c:v>1202.381119357156</c:v>
                </c:pt>
                <c:pt idx="64">
                  <c:v>1210.071470767823</c:v>
                </c:pt>
                <c:pt idx="65">
                  <c:v>1247.191195871165</c:v>
                </c:pt>
                <c:pt idx="66">
                  <c:v>1218.587288433366</c:v>
                </c:pt>
                <c:pt idx="67">
                  <c:v>1279.275360167572</c:v>
                </c:pt>
                <c:pt idx="68">
                  <c:v>1281.628425498159</c:v>
                </c:pt>
                <c:pt idx="69">
                  <c:v>1311.083917518782</c:v>
                </c:pt>
                <c:pt idx="70">
                  <c:v>1352.79723827981</c:v>
                </c:pt>
                <c:pt idx="71">
                  <c:v>1391.945306206567</c:v>
                </c:pt>
                <c:pt idx="72">
                  <c:v>1476.387018477608</c:v>
                </c:pt>
                <c:pt idx="73">
                  <c:v>1536.319725270041</c:v>
                </c:pt>
                <c:pt idx="74">
                  <c:v>1590.022742185262</c:v>
                </c:pt>
                <c:pt idx="75">
                  <c:v>1561.134417026837</c:v>
                </c:pt>
                <c:pt idx="76">
                  <c:v>1511.722974383524</c:v>
                </c:pt>
                <c:pt idx="77">
                  <c:v>1509.250977520369</c:v>
                </c:pt>
                <c:pt idx="78">
                  <c:v>1557.20667922387</c:v>
                </c:pt>
                <c:pt idx="79">
                  <c:v>1572.639370977633</c:v>
                </c:pt>
                <c:pt idx="80">
                  <c:v>1541.744974619144</c:v>
                </c:pt>
                <c:pt idx="81">
                  <c:v>1543.908639845132</c:v>
                </c:pt>
                <c:pt idx="82">
                  <c:v>1535.609787230893</c:v>
                </c:pt>
                <c:pt idx="83">
                  <c:v>1595.171785377591</c:v>
                </c:pt>
                <c:pt idx="84">
                  <c:v>1672.232885572711</c:v>
                </c:pt>
                <c:pt idx="85">
                  <c:v>1714.140634740769</c:v>
                </c:pt>
                <c:pt idx="86">
                  <c:v>1717.55905461141</c:v>
                </c:pt>
                <c:pt idx="87">
                  <c:v>1682.102213500895</c:v>
                </c:pt>
                <c:pt idx="88">
                  <c:v>1710.011389709283</c:v>
                </c:pt>
                <c:pt idx="89">
                  <c:v>1674.528205265461</c:v>
                </c:pt>
                <c:pt idx="90">
                  <c:v>1621.784408501298</c:v>
                </c:pt>
                <c:pt idx="91">
                  <c:v>1696.06166776499</c:v>
                </c:pt>
                <c:pt idx="92">
                  <c:v>1714.419590417531</c:v>
                </c:pt>
                <c:pt idx="93">
                  <c:v>1710.775480644043</c:v>
                </c:pt>
                <c:pt idx="94">
                  <c:v>1631.739147408301</c:v>
                </c:pt>
                <c:pt idx="95">
                  <c:v>1620.795996532758</c:v>
                </c:pt>
                <c:pt idx="96">
                  <c:v>1650.236938209443</c:v>
                </c:pt>
                <c:pt idx="97">
                  <c:v>1644.728025061507</c:v>
                </c:pt>
                <c:pt idx="98">
                  <c:v>1627.540061349567</c:v>
                </c:pt>
                <c:pt idx="99">
                  <c:v>1666.169530813128</c:v>
                </c:pt>
                <c:pt idx="100">
                  <c:v>1612.754910560792</c:v>
                </c:pt>
                <c:pt idx="101">
                  <c:v>1580.738464167713</c:v>
                </c:pt>
                <c:pt idx="102">
                  <c:v>1633.55511879412</c:v>
                </c:pt>
                <c:pt idx="103">
                  <c:v>1653.670933910777</c:v>
                </c:pt>
                <c:pt idx="104">
                  <c:v>1633.186786121596</c:v>
                </c:pt>
                <c:pt idx="105">
                  <c:v>1639.006806399705</c:v>
                </c:pt>
                <c:pt idx="106">
                  <c:v>1585.723267674111</c:v>
                </c:pt>
                <c:pt idx="107">
                  <c:v>1638.142679459667</c:v>
                </c:pt>
                <c:pt idx="108">
                  <c:v>1559.925514184123</c:v>
                </c:pt>
                <c:pt idx="109">
                  <c:v>1472.519164320325</c:v>
                </c:pt>
                <c:pt idx="110">
                  <c:v>1495.624057934873</c:v>
                </c:pt>
                <c:pt idx="111">
                  <c:v>1511.549105070895</c:v>
                </c:pt>
                <c:pt idx="112">
                  <c:v>1573.857549975777</c:v>
                </c:pt>
                <c:pt idx="113">
                  <c:v>1566.236524182145</c:v>
                </c:pt>
                <c:pt idx="114">
                  <c:v>1563.821460631513</c:v>
                </c:pt>
                <c:pt idx="115">
                  <c:v>1509.22746952014</c:v>
                </c:pt>
                <c:pt idx="116">
                  <c:v>1585.058351323245</c:v>
                </c:pt>
                <c:pt idx="117">
                  <c:v>1560.565102789884</c:v>
                </c:pt>
                <c:pt idx="118">
                  <c:v>1599.983017576569</c:v>
                </c:pt>
                <c:pt idx="119">
                  <c:v>1625.000711763891</c:v>
                </c:pt>
                <c:pt idx="120">
                  <c:v>1717.473262982611</c:v>
                </c:pt>
                <c:pt idx="121">
                  <c:v>1710.08767726153</c:v>
                </c:pt>
                <c:pt idx="122">
                  <c:v>1695.960148132977</c:v>
                </c:pt>
                <c:pt idx="123">
                  <c:v>1676.643756939504</c:v>
                </c:pt>
                <c:pt idx="124">
                  <c:v>1686.420648518924</c:v>
                </c:pt>
                <c:pt idx="125">
                  <c:v>1655.348034597273</c:v>
                </c:pt>
                <c:pt idx="126">
                  <c:v>1706.04082155408</c:v>
                </c:pt>
                <c:pt idx="127">
                  <c:v>1680.470471136102</c:v>
                </c:pt>
                <c:pt idx="128">
                  <c:v>1650.081663170128</c:v>
                </c:pt>
                <c:pt idx="129">
                  <c:v>1652.951604390955</c:v>
                </c:pt>
                <c:pt idx="130">
                  <c:v>1652.061393176242</c:v>
                </c:pt>
                <c:pt idx="131">
                  <c:v>1675.531849947758</c:v>
                </c:pt>
                <c:pt idx="132">
                  <c:v>1607.182403106398</c:v>
                </c:pt>
                <c:pt idx="133">
                  <c:v>1631.477745164736</c:v>
                </c:pt>
                <c:pt idx="134">
                  <c:v>1640.276514418059</c:v>
                </c:pt>
                <c:pt idx="135">
                  <c:v>1678.052945027203</c:v>
                </c:pt>
                <c:pt idx="136">
                  <c:v>1716.481023857762</c:v>
                </c:pt>
                <c:pt idx="137">
                  <c:v>1721.515938983285</c:v>
                </c:pt>
                <c:pt idx="138">
                  <c:v>1762.832091548459</c:v>
                </c:pt>
                <c:pt idx="139">
                  <c:v>1634.352477672322</c:v>
                </c:pt>
                <c:pt idx="140">
                  <c:v>1656.990461341461</c:v>
                </c:pt>
                <c:pt idx="141">
                  <c:v>1658.688381348188</c:v>
                </c:pt>
                <c:pt idx="142">
                  <c:v>1697.042807094146</c:v>
                </c:pt>
                <c:pt idx="143">
                  <c:v>1681.576528494124</c:v>
                </c:pt>
                <c:pt idx="144">
                  <c:v>1771.616096538257</c:v>
                </c:pt>
                <c:pt idx="145">
                  <c:v>1786.914579913389</c:v>
                </c:pt>
                <c:pt idx="146">
                  <c:v>1821.283583285316</c:v>
                </c:pt>
                <c:pt idx="147">
                  <c:v>1824.595634274948</c:v>
                </c:pt>
                <c:pt idx="148">
                  <c:v>1788.653791814731</c:v>
                </c:pt>
                <c:pt idx="149">
                  <c:v>1765.379769375967</c:v>
                </c:pt>
                <c:pt idx="150">
                  <c:v>1831.640958223146</c:v>
                </c:pt>
                <c:pt idx="151">
                  <c:v>1786.740244020698</c:v>
                </c:pt>
                <c:pt idx="152">
                  <c:v>1774.068193497788</c:v>
                </c:pt>
                <c:pt idx="153">
                  <c:v>1762.377462288489</c:v>
                </c:pt>
                <c:pt idx="154">
                  <c:v>1796.403766374009</c:v>
                </c:pt>
                <c:pt idx="155">
                  <c:v>1677.557136242232</c:v>
                </c:pt>
                <c:pt idx="156">
                  <c:v>1596.674680926584</c:v>
                </c:pt>
                <c:pt idx="157">
                  <c:v>1590.656953386852</c:v>
                </c:pt>
                <c:pt idx="158">
                  <c:v>1616.063263536011</c:v>
                </c:pt>
                <c:pt idx="159">
                  <c:v>1637.488703385317</c:v>
                </c:pt>
                <c:pt idx="160">
                  <c:v>1669.448503229304</c:v>
                </c:pt>
                <c:pt idx="161">
                  <c:v>1777.776632453968</c:v>
                </c:pt>
                <c:pt idx="162">
                  <c:v>1806.483771095515</c:v>
                </c:pt>
                <c:pt idx="163">
                  <c:v>1684.542718057269</c:v>
                </c:pt>
                <c:pt idx="164">
                  <c:v>1648.319363238477</c:v>
                </c:pt>
                <c:pt idx="165">
                  <c:v>1599.583713617291</c:v>
                </c:pt>
                <c:pt idx="166">
                  <c:v>1602.037089804468</c:v>
                </c:pt>
                <c:pt idx="167">
                  <c:v>1627.943654795891</c:v>
                </c:pt>
                <c:pt idx="168">
                  <c:v>1638.615037078182</c:v>
                </c:pt>
                <c:pt idx="169">
                  <c:v>1650.042998776818</c:v>
                </c:pt>
                <c:pt idx="170">
                  <c:v>1635.9266719445</c:v>
                </c:pt>
                <c:pt idx="171">
                  <c:v>1601.631717436718</c:v>
                </c:pt>
                <c:pt idx="172">
                  <c:v>1622.309535023974</c:v>
                </c:pt>
                <c:pt idx="173">
                  <c:v>1616.075851275381</c:v>
                </c:pt>
                <c:pt idx="174">
                  <c:v>1634.389706629394</c:v>
                </c:pt>
                <c:pt idx="175">
                  <c:v>1637.60409637469</c:v>
                </c:pt>
                <c:pt idx="176">
                  <c:v>1586.267278192525</c:v>
                </c:pt>
                <c:pt idx="177">
                  <c:v>1498.402347390404</c:v>
                </c:pt>
                <c:pt idx="178">
                  <c:v>1556.893637618889</c:v>
                </c:pt>
                <c:pt idx="179">
                  <c:v>1599.730610866838</c:v>
                </c:pt>
                <c:pt idx="180">
                  <c:v>1578.846403576347</c:v>
                </c:pt>
                <c:pt idx="181">
                  <c:v>1542.622699269634</c:v>
                </c:pt>
                <c:pt idx="182">
                  <c:v>1536.425457669425</c:v>
                </c:pt>
                <c:pt idx="183">
                  <c:v>1540.413747691257</c:v>
                </c:pt>
                <c:pt idx="184">
                  <c:v>1542.893516283012</c:v>
                </c:pt>
                <c:pt idx="185">
                  <c:v>1680.472316629917</c:v>
                </c:pt>
                <c:pt idx="186">
                  <c:v>1633.118418184454</c:v>
                </c:pt>
                <c:pt idx="187">
                  <c:v>1611.407657283595</c:v>
                </c:pt>
                <c:pt idx="188">
                  <c:v>1634.252695566711</c:v>
                </c:pt>
                <c:pt idx="189">
                  <c:v>1625.989021973088</c:v>
                </c:pt>
                <c:pt idx="190">
                  <c:v>1569.207165544474</c:v>
                </c:pt>
                <c:pt idx="191">
                  <c:v>1600.028559600788</c:v>
                </c:pt>
                <c:pt idx="192">
                  <c:v>1619.698550007835</c:v>
                </c:pt>
                <c:pt idx="193">
                  <c:v>1577.359926369101</c:v>
                </c:pt>
                <c:pt idx="194">
                  <c:v>1621.088745808544</c:v>
                </c:pt>
                <c:pt idx="195">
                  <c:v>1538.319301530994</c:v>
                </c:pt>
                <c:pt idx="196">
                  <c:v>1553.783119963099</c:v>
                </c:pt>
                <c:pt idx="197">
                  <c:v>1563.811014636399</c:v>
                </c:pt>
                <c:pt idx="198">
                  <c:v>1540.82468773038</c:v>
                </c:pt>
                <c:pt idx="199">
                  <c:v>1554.02723719294</c:v>
                </c:pt>
                <c:pt idx="200">
                  <c:v>1574.089283126026</c:v>
                </c:pt>
                <c:pt idx="201">
                  <c:v>1627.253564642903</c:v>
                </c:pt>
                <c:pt idx="202">
                  <c:v>1581.585171735548</c:v>
                </c:pt>
                <c:pt idx="203">
                  <c:v>1536.92363267789</c:v>
                </c:pt>
                <c:pt idx="204">
                  <c:v>1617.120314006412</c:v>
                </c:pt>
                <c:pt idx="205">
                  <c:v>1590.699173438233</c:v>
                </c:pt>
                <c:pt idx="206">
                  <c:v>1495.058296263787</c:v>
                </c:pt>
                <c:pt idx="207">
                  <c:v>1483.291267913036</c:v>
                </c:pt>
                <c:pt idx="208">
                  <c:v>1505.13348967829</c:v>
                </c:pt>
                <c:pt idx="209">
                  <c:v>1561.882821743392</c:v>
                </c:pt>
                <c:pt idx="210">
                  <c:v>1458.679242027313</c:v>
                </c:pt>
                <c:pt idx="211">
                  <c:v>1456.69030086342</c:v>
                </c:pt>
                <c:pt idx="212">
                  <c:v>1495.881599234382</c:v>
                </c:pt>
                <c:pt idx="213">
                  <c:v>1527.898034852177</c:v>
                </c:pt>
                <c:pt idx="214">
                  <c:v>1531.426335279493</c:v>
                </c:pt>
                <c:pt idx="215">
                  <c:v>1498.823356478095</c:v>
                </c:pt>
                <c:pt idx="216">
                  <c:v>1504.765717256601</c:v>
                </c:pt>
                <c:pt idx="217">
                  <c:v>1551.421262697872</c:v>
                </c:pt>
                <c:pt idx="218">
                  <c:v>1572.863093148193</c:v>
                </c:pt>
                <c:pt idx="219">
                  <c:v>1558.003185166652</c:v>
                </c:pt>
                <c:pt idx="220">
                  <c:v>1550.454256717072</c:v>
                </c:pt>
                <c:pt idx="221">
                  <c:v>1540.673616563503</c:v>
                </c:pt>
                <c:pt idx="222">
                  <c:v>1574.479311073622</c:v>
                </c:pt>
                <c:pt idx="223">
                  <c:v>1650.82609945387</c:v>
                </c:pt>
                <c:pt idx="224">
                  <c:v>1663.302088481538</c:v>
                </c:pt>
                <c:pt idx="225">
                  <c:v>1661.971668470047</c:v>
                </c:pt>
                <c:pt idx="226">
                  <c:v>1672.19681447254</c:v>
                </c:pt>
                <c:pt idx="227">
                  <c:v>1686.378117465002</c:v>
                </c:pt>
                <c:pt idx="228">
                  <c:v>1688.740284358461</c:v>
                </c:pt>
                <c:pt idx="229">
                  <c:v>1674.704813476635</c:v>
                </c:pt>
                <c:pt idx="230">
                  <c:v>1671.472251085677</c:v>
                </c:pt>
                <c:pt idx="231">
                  <c:v>1600.60384002731</c:v>
                </c:pt>
                <c:pt idx="232">
                  <c:v>1579.420670012225</c:v>
                </c:pt>
                <c:pt idx="233">
                  <c:v>1538.149701351815</c:v>
                </c:pt>
                <c:pt idx="234">
                  <c:v>1564.800794958954</c:v>
                </c:pt>
                <c:pt idx="235">
                  <c:v>1596.420942288261</c:v>
                </c:pt>
                <c:pt idx="236">
                  <c:v>1668.701544324314</c:v>
                </c:pt>
                <c:pt idx="237">
                  <c:v>1681.29835687248</c:v>
                </c:pt>
                <c:pt idx="238">
                  <c:v>1715.166457690466</c:v>
                </c:pt>
                <c:pt idx="239">
                  <c:v>1772.048922297852</c:v>
                </c:pt>
                <c:pt idx="240">
                  <c:v>1748.545457448475</c:v>
                </c:pt>
                <c:pt idx="241">
                  <c:v>1745.871040604974</c:v>
                </c:pt>
                <c:pt idx="242">
                  <c:v>1704.737079086153</c:v>
                </c:pt>
                <c:pt idx="243">
                  <c:v>1767.396037677475</c:v>
                </c:pt>
                <c:pt idx="244">
                  <c:v>1801.977552854797</c:v>
                </c:pt>
                <c:pt idx="245">
                  <c:v>1800.246888335281</c:v>
                </c:pt>
                <c:pt idx="246">
                  <c:v>1841.37381525091</c:v>
                </c:pt>
                <c:pt idx="247">
                  <c:v>1759.235520382576</c:v>
                </c:pt>
                <c:pt idx="248">
                  <c:v>1790.673103102033</c:v>
                </c:pt>
                <c:pt idx="249">
                  <c:v>1837.640737320495</c:v>
                </c:pt>
                <c:pt idx="250">
                  <c:v>1780.288090869351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6084280"/>
        <c:axId val="-2116081304"/>
      </c:scatterChart>
      <c:valAx>
        <c:axId val="-2116084280"/>
        <c:scaling>
          <c:orientation val="minMax"/>
          <c:max val="250.0"/>
        </c:scaling>
        <c:delete val="0"/>
        <c:axPos val="b"/>
        <c:numFmt formatCode="General" sourceLinked="1"/>
        <c:majorTickMark val="out"/>
        <c:minorTickMark val="none"/>
        <c:tickLblPos val="nextTo"/>
        <c:crossAx val="-2116081304"/>
        <c:crosses val="autoZero"/>
        <c:crossBetween val="midCat"/>
      </c:valAx>
      <c:valAx>
        <c:axId val="-21160813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1608428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292100</xdr:colOff>
      <xdr:row>2</xdr:row>
      <xdr:rowOff>25400</xdr:rowOff>
    </xdr:from>
    <xdr:to>
      <xdr:col>22</xdr:col>
      <xdr:colOff>723900</xdr:colOff>
      <xdr:row>26</xdr:row>
      <xdr:rowOff>0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647700</xdr:colOff>
          <xdr:row>12</xdr:row>
          <xdr:rowOff>25400</xdr:rowOff>
        </xdr:from>
        <xdr:to>
          <xdr:col>11</xdr:col>
          <xdr:colOff>28388</xdr:colOff>
          <xdr:row>15</xdr:row>
          <xdr:rowOff>177800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8</xdr:col>
      <xdr:colOff>63500</xdr:colOff>
      <xdr:row>16</xdr:row>
      <xdr:rowOff>127000</xdr:rowOff>
    </xdr:from>
    <xdr:to>
      <xdr:col>10</xdr:col>
      <xdr:colOff>673100</xdr:colOff>
      <xdr:row>18</xdr:row>
      <xdr:rowOff>88900</xdr:rowOff>
    </xdr:to>
    <xdr:sp macro="" textlink="">
      <xdr:nvSpPr>
        <xdr:cNvPr id="3" name="Tekstfelt 2"/>
        <xdr:cNvSpPr txBox="1"/>
      </xdr:nvSpPr>
      <xdr:spPr>
        <a:xfrm>
          <a:off x="7518400" y="3302000"/>
          <a:ext cx="22606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/>
            <a:t>Press F9</a:t>
          </a:r>
          <a:r>
            <a:rPr lang="da-DK" sz="1100" baseline="0"/>
            <a:t> to generate new simulation</a:t>
          </a:r>
          <a:endParaRPr lang="da-DK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ppe/Downloads/Bava%20historical%20price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ava historical prices.txt"/>
      <sheetName val="Ark1"/>
      <sheetName val="Ark2"/>
      <sheetName val="Genmab AS"/>
    </sheetNames>
    <sheetDataSet>
      <sheetData sheetId="0"/>
      <sheetData sheetId="1"/>
      <sheetData sheetId="2"/>
      <sheetData sheetId="3">
        <row r="1">
          <cell r="K1" t="str">
            <v>Genmab simulation</v>
          </cell>
        </row>
        <row r="3">
          <cell r="N3">
            <v>0</v>
          </cell>
          <cell r="P3">
            <v>1237</v>
          </cell>
        </row>
        <row r="4">
          <cell r="N4">
            <v>1</v>
          </cell>
          <cell r="P4">
            <v>1228.6555435160074</v>
          </cell>
        </row>
        <row r="5">
          <cell r="N5">
            <v>2</v>
          </cell>
          <cell r="P5">
            <v>1270.8644778898965</v>
          </cell>
        </row>
        <row r="6">
          <cell r="N6">
            <v>3</v>
          </cell>
          <cell r="P6">
            <v>1298.9311854254258</v>
          </cell>
        </row>
        <row r="7">
          <cell r="N7">
            <v>4</v>
          </cell>
          <cell r="P7">
            <v>1296.2404255468805</v>
          </cell>
        </row>
        <row r="8">
          <cell r="N8">
            <v>5</v>
          </cell>
          <cell r="P8">
            <v>1397.3078289364846</v>
          </cell>
        </row>
        <row r="9">
          <cell r="N9">
            <v>6</v>
          </cell>
          <cell r="P9">
            <v>1385.3686996698784</v>
          </cell>
        </row>
        <row r="10">
          <cell r="N10">
            <v>7</v>
          </cell>
          <cell r="P10">
            <v>1400.9671166826447</v>
          </cell>
        </row>
        <row r="11">
          <cell r="N11">
            <v>8</v>
          </cell>
          <cell r="P11">
            <v>1421.2099084621136</v>
          </cell>
        </row>
        <row r="12">
          <cell r="N12">
            <v>9</v>
          </cell>
          <cell r="P12">
            <v>1440.1487093659898</v>
          </cell>
        </row>
        <row r="13">
          <cell r="N13">
            <v>10</v>
          </cell>
          <cell r="P13">
            <v>1487.5565958907316</v>
          </cell>
        </row>
        <row r="14">
          <cell r="N14">
            <v>11</v>
          </cell>
          <cell r="P14">
            <v>1524.6628071711082</v>
          </cell>
        </row>
        <row r="15">
          <cell r="N15">
            <v>12</v>
          </cell>
          <cell r="P15">
            <v>1561.9581220519228</v>
          </cell>
        </row>
        <row r="16">
          <cell r="N16">
            <v>13</v>
          </cell>
          <cell r="P16">
            <v>1552.3035024411342</v>
          </cell>
        </row>
        <row r="17">
          <cell r="N17">
            <v>14</v>
          </cell>
          <cell r="P17">
            <v>1580.471334662358</v>
          </cell>
        </row>
        <row r="18">
          <cell r="N18">
            <v>15</v>
          </cell>
          <cell r="P18">
            <v>1588.7888980826376</v>
          </cell>
        </row>
        <row r="19">
          <cell r="N19">
            <v>16</v>
          </cell>
          <cell r="P19">
            <v>1584.5629359182306</v>
          </cell>
        </row>
        <row r="20">
          <cell r="N20">
            <v>17</v>
          </cell>
          <cell r="P20">
            <v>1568.7196573838771</v>
          </cell>
        </row>
        <row r="21">
          <cell r="N21">
            <v>18</v>
          </cell>
          <cell r="P21">
            <v>1630.1995723941554</v>
          </cell>
        </row>
        <row r="22">
          <cell r="N22">
            <v>19</v>
          </cell>
          <cell r="P22">
            <v>1601.1316067501568</v>
          </cell>
        </row>
        <row r="23">
          <cell r="N23">
            <v>20</v>
          </cell>
          <cell r="P23">
            <v>1617.5255438739694</v>
          </cell>
        </row>
        <row r="24">
          <cell r="N24">
            <v>21</v>
          </cell>
          <cell r="P24">
            <v>1588.9233036764515</v>
          </cell>
        </row>
        <row r="25">
          <cell r="N25">
            <v>22</v>
          </cell>
          <cell r="P25">
            <v>1589.8527776527637</v>
          </cell>
        </row>
        <row r="26">
          <cell r="N26">
            <v>23</v>
          </cell>
          <cell r="P26">
            <v>1603.4059077527916</v>
          </cell>
        </row>
        <row r="27">
          <cell r="N27">
            <v>24</v>
          </cell>
          <cell r="P27">
            <v>1508.9654194216005</v>
          </cell>
        </row>
        <row r="28">
          <cell r="N28">
            <v>25</v>
          </cell>
          <cell r="P28">
            <v>1496.7988242795766</v>
          </cell>
        </row>
        <row r="29">
          <cell r="N29">
            <v>26</v>
          </cell>
          <cell r="P29">
            <v>1562.7727923779878</v>
          </cell>
        </row>
        <row r="30">
          <cell r="N30">
            <v>27</v>
          </cell>
          <cell r="P30">
            <v>1572.9029146889179</v>
          </cell>
        </row>
        <row r="31">
          <cell r="N31">
            <v>28</v>
          </cell>
          <cell r="P31">
            <v>1576.3645741551329</v>
          </cell>
        </row>
        <row r="32">
          <cell r="N32">
            <v>29</v>
          </cell>
          <cell r="P32">
            <v>1559.5388275989399</v>
          </cell>
        </row>
        <row r="33">
          <cell r="N33">
            <v>30</v>
          </cell>
          <cell r="P33">
            <v>1588.8348890958641</v>
          </cell>
        </row>
        <row r="34">
          <cell r="N34">
            <v>31</v>
          </cell>
          <cell r="P34">
            <v>1629.2775777728882</v>
          </cell>
        </row>
        <row r="35">
          <cell r="N35">
            <v>32</v>
          </cell>
          <cell r="P35">
            <v>1617.9882893656463</v>
          </cell>
        </row>
        <row r="36">
          <cell r="N36">
            <v>33</v>
          </cell>
          <cell r="P36">
            <v>1600.8950667989136</v>
          </cell>
        </row>
        <row r="37">
          <cell r="N37">
            <v>34</v>
          </cell>
          <cell r="P37">
            <v>1599.2254212864289</v>
          </cell>
        </row>
        <row r="38">
          <cell r="N38">
            <v>35</v>
          </cell>
          <cell r="P38">
            <v>1671.7048262239487</v>
          </cell>
        </row>
        <row r="39">
          <cell r="N39">
            <v>36</v>
          </cell>
          <cell r="P39">
            <v>1711.9029911985281</v>
          </cell>
        </row>
        <row r="40">
          <cell r="N40">
            <v>37</v>
          </cell>
          <cell r="P40">
            <v>1703.4971839491268</v>
          </cell>
        </row>
        <row r="41">
          <cell r="N41">
            <v>38</v>
          </cell>
          <cell r="P41">
            <v>1661.0517663711305</v>
          </cell>
        </row>
        <row r="42">
          <cell r="N42">
            <v>39</v>
          </cell>
          <cell r="P42">
            <v>1679.4603396301027</v>
          </cell>
        </row>
        <row r="43">
          <cell r="N43">
            <v>40</v>
          </cell>
          <cell r="P43">
            <v>1694.3312964180589</v>
          </cell>
        </row>
        <row r="44">
          <cell r="N44">
            <v>41</v>
          </cell>
          <cell r="P44">
            <v>1702.5733440608124</v>
          </cell>
        </row>
        <row r="45">
          <cell r="N45">
            <v>42</v>
          </cell>
          <cell r="P45">
            <v>1729.0876798628281</v>
          </cell>
        </row>
        <row r="46">
          <cell r="N46">
            <v>43</v>
          </cell>
          <cell r="P46">
            <v>1652.7466350917246</v>
          </cell>
        </row>
        <row r="47">
          <cell r="N47">
            <v>44</v>
          </cell>
          <cell r="P47">
            <v>1674.3342491963429</v>
          </cell>
        </row>
        <row r="48">
          <cell r="N48">
            <v>45</v>
          </cell>
          <cell r="P48">
            <v>1589.7382079972651</v>
          </cell>
        </row>
        <row r="49">
          <cell r="N49">
            <v>46</v>
          </cell>
          <cell r="P49">
            <v>1657.3419503551941</v>
          </cell>
        </row>
        <row r="50">
          <cell r="N50">
            <v>47</v>
          </cell>
          <cell r="P50">
            <v>1725.0477893334223</v>
          </cell>
        </row>
        <row r="51">
          <cell r="N51">
            <v>48</v>
          </cell>
          <cell r="P51">
            <v>1758.9415321174533</v>
          </cell>
        </row>
        <row r="52">
          <cell r="N52">
            <v>49</v>
          </cell>
          <cell r="P52">
            <v>1765.7112229023251</v>
          </cell>
        </row>
        <row r="53">
          <cell r="N53">
            <v>50</v>
          </cell>
          <cell r="P53">
            <v>1749.8319466732451</v>
          </cell>
        </row>
        <row r="54">
          <cell r="N54">
            <v>51</v>
          </cell>
          <cell r="P54">
            <v>1787.4202644589254</v>
          </cell>
        </row>
        <row r="55">
          <cell r="N55">
            <v>52</v>
          </cell>
          <cell r="P55">
            <v>1784.5551347712862</v>
          </cell>
        </row>
        <row r="56">
          <cell r="N56">
            <v>53</v>
          </cell>
          <cell r="P56">
            <v>1806.7447549571993</v>
          </cell>
        </row>
        <row r="57">
          <cell r="N57">
            <v>54</v>
          </cell>
          <cell r="P57">
            <v>1794.4406635621876</v>
          </cell>
        </row>
        <row r="58">
          <cell r="N58">
            <v>55</v>
          </cell>
          <cell r="P58">
            <v>1873.3022269023152</v>
          </cell>
        </row>
        <row r="59">
          <cell r="N59">
            <v>56</v>
          </cell>
          <cell r="P59">
            <v>1854.5967570837859</v>
          </cell>
        </row>
        <row r="60">
          <cell r="N60">
            <v>57</v>
          </cell>
          <cell r="P60">
            <v>1941.0487223646194</v>
          </cell>
        </row>
        <row r="61">
          <cell r="N61">
            <v>58</v>
          </cell>
          <cell r="P61">
            <v>1981.1467748637181</v>
          </cell>
        </row>
        <row r="62">
          <cell r="N62">
            <v>59</v>
          </cell>
          <cell r="P62">
            <v>1971.4125501737435</v>
          </cell>
        </row>
        <row r="63">
          <cell r="N63">
            <v>60</v>
          </cell>
          <cell r="P63">
            <v>1927.5228535669139</v>
          </cell>
        </row>
        <row r="64">
          <cell r="N64">
            <v>61</v>
          </cell>
          <cell r="P64">
            <v>1915.0710574329819</v>
          </cell>
        </row>
        <row r="65">
          <cell r="N65">
            <v>62</v>
          </cell>
          <cell r="P65">
            <v>1920.202265678447</v>
          </cell>
        </row>
        <row r="66">
          <cell r="N66">
            <v>63</v>
          </cell>
          <cell r="P66">
            <v>1967.4276931989714</v>
          </cell>
        </row>
        <row r="67">
          <cell r="N67">
            <v>64</v>
          </cell>
          <cell r="P67">
            <v>1898.7161308890745</v>
          </cell>
        </row>
        <row r="68">
          <cell r="N68">
            <v>65</v>
          </cell>
          <cell r="P68">
            <v>1864.3123837882031</v>
          </cell>
        </row>
        <row r="69">
          <cell r="N69">
            <v>66</v>
          </cell>
          <cell r="P69">
            <v>1889.7824556348976</v>
          </cell>
        </row>
        <row r="70">
          <cell r="N70">
            <v>67</v>
          </cell>
          <cell r="P70">
            <v>1916.9988509269608</v>
          </cell>
        </row>
        <row r="71">
          <cell r="N71">
            <v>68</v>
          </cell>
          <cell r="P71">
            <v>1984.6780170623604</v>
          </cell>
        </row>
        <row r="72">
          <cell r="N72">
            <v>69</v>
          </cell>
          <cell r="P72">
            <v>2018.7221312705681</v>
          </cell>
        </row>
        <row r="73">
          <cell r="N73">
            <v>70</v>
          </cell>
          <cell r="P73">
            <v>2134.1915954208848</v>
          </cell>
        </row>
        <row r="74">
          <cell r="N74">
            <v>71</v>
          </cell>
          <cell r="P74">
            <v>2239.1244855846671</v>
          </cell>
        </row>
        <row r="75">
          <cell r="N75">
            <v>72</v>
          </cell>
          <cell r="P75">
            <v>2230.6250814446585</v>
          </cell>
        </row>
        <row r="76">
          <cell r="N76">
            <v>73</v>
          </cell>
          <cell r="P76">
            <v>2278.828610989347</v>
          </cell>
        </row>
        <row r="77">
          <cell r="N77">
            <v>74</v>
          </cell>
          <cell r="P77">
            <v>2273.8194608586987</v>
          </cell>
        </row>
        <row r="78">
          <cell r="N78">
            <v>75</v>
          </cell>
          <cell r="P78">
            <v>2256.0394656292024</v>
          </cell>
        </row>
        <row r="79">
          <cell r="N79">
            <v>76</v>
          </cell>
          <cell r="P79">
            <v>2201.140430392978</v>
          </cell>
        </row>
        <row r="80">
          <cell r="N80">
            <v>77</v>
          </cell>
          <cell r="P80">
            <v>2258.0947351959517</v>
          </cell>
        </row>
        <row r="81">
          <cell r="N81">
            <v>78</v>
          </cell>
          <cell r="P81">
            <v>2230.5344652253875</v>
          </cell>
        </row>
        <row r="82">
          <cell r="N82">
            <v>79</v>
          </cell>
          <cell r="P82">
            <v>2380.7247402896132</v>
          </cell>
        </row>
        <row r="83">
          <cell r="N83">
            <v>80</v>
          </cell>
          <cell r="P83">
            <v>2511.5637023031431</v>
          </cell>
        </row>
        <row r="84">
          <cell r="N84">
            <v>81</v>
          </cell>
          <cell r="P84">
            <v>2401.7238117945572</v>
          </cell>
        </row>
        <row r="85">
          <cell r="N85">
            <v>82</v>
          </cell>
          <cell r="P85">
            <v>2414.525725540032</v>
          </cell>
        </row>
        <row r="86">
          <cell r="N86">
            <v>83</v>
          </cell>
          <cell r="P86">
            <v>2350.164713590842</v>
          </cell>
        </row>
        <row r="87">
          <cell r="N87">
            <v>84</v>
          </cell>
          <cell r="P87">
            <v>2350.0700048083249</v>
          </cell>
        </row>
        <row r="88">
          <cell r="N88">
            <v>85</v>
          </cell>
          <cell r="P88">
            <v>2440.3313159497043</v>
          </cell>
        </row>
        <row r="89">
          <cell r="N89">
            <v>86</v>
          </cell>
          <cell r="P89">
            <v>2487.8160194353741</v>
          </cell>
        </row>
        <row r="90">
          <cell r="N90">
            <v>87</v>
          </cell>
          <cell r="P90">
            <v>2466.3128146396475</v>
          </cell>
        </row>
        <row r="91">
          <cell r="N91">
            <v>88</v>
          </cell>
          <cell r="P91">
            <v>2430.8575189988446</v>
          </cell>
        </row>
        <row r="92">
          <cell r="N92">
            <v>89</v>
          </cell>
          <cell r="P92">
            <v>2475.7238454327485</v>
          </cell>
        </row>
        <row r="93">
          <cell r="N93">
            <v>90</v>
          </cell>
          <cell r="P93">
            <v>2511.4720919685124</v>
          </cell>
        </row>
        <row r="94">
          <cell r="N94">
            <v>91</v>
          </cell>
          <cell r="P94">
            <v>2463.8067412348428</v>
          </cell>
        </row>
        <row r="95">
          <cell r="N95">
            <v>92</v>
          </cell>
          <cell r="P95">
            <v>2411.6940410361358</v>
          </cell>
        </row>
        <row r="96">
          <cell r="N96">
            <v>93</v>
          </cell>
          <cell r="P96">
            <v>2370.4811496435018</v>
          </cell>
        </row>
        <row r="97">
          <cell r="N97">
            <v>94</v>
          </cell>
          <cell r="P97">
            <v>2321.1746449890215</v>
          </cell>
        </row>
        <row r="98">
          <cell r="N98">
            <v>95</v>
          </cell>
          <cell r="P98">
            <v>2465.4235470549656</v>
          </cell>
        </row>
        <row r="99">
          <cell r="N99">
            <v>96</v>
          </cell>
          <cell r="P99">
            <v>2514.4506354176015</v>
          </cell>
        </row>
        <row r="100">
          <cell r="N100">
            <v>97</v>
          </cell>
          <cell r="P100">
            <v>2437.564710429418</v>
          </cell>
        </row>
        <row r="101">
          <cell r="N101">
            <v>98</v>
          </cell>
          <cell r="P101">
            <v>2528.9560208470598</v>
          </cell>
        </row>
        <row r="102">
          <cell r="N102">
            <v>99</v>
          </cell>
          <cell r="P102">
            <v>2490.5074266618567</v>
          </cell>
        </row>
        <row r="103">
          <cell r="N103">
            <v>100</v>
          </cell>
          <cell r="P103">
            <v>2567.9300759177481</v>
          </cell>
        </row>
        <row r="104">
          <cell r="N104">
            <v>101</v>
          </cell>
          <cell r="P104">
            <v>2652.9599569619704</v>
          </cell>
        </row>
        <row r="105">
          <cell r="N105">
            <v>102</v>
          </cell>
          <cell r="P105">
            <v>2616.2535608762555</v>
          </cell>
        </row>
        <row r="106">
          <cell r="N106">
            <v>103</v>
          </cell>
          <cell r="P106">
            <v>2555.8964162129114</v>
          </cell>
        </row>
        <row r="107">
          <cell r="N107">
            <v>104</v>
          </cell>
          <cell r="P107">
            <v>2545.8834472245162</v>
          </cell>
        </row>
        <row r="108">
          <cell r="N108">
            <v>105</v>
          </cell>
          <cell r="P108">
            <v>2522.0009956962122</v>
          </cell>
        </row>
        <row r="109">
          <cell r="N109">
            <v>106</v>
          </cell>
          <cell r="P109">
            <v>2603.8263938565383</v>
          </cell>
        </row>
        <row r="110">
          <cell r="N110">
            <v>107</v>
          </cell>
          <cell r="P110">
            <v>2635.5553604774263</v>
          </cell>
        </row>
        <row r="111">
          <cell r="N111">
            <v>108</v>
          </cell>
          <cell r="P111">
            <v>2685.6181599272018</v>
          </cell>
        </row>
        <row r="112">
          <cell r="N112">
            <v>109</v>
          </cell>
          <cell r="P112">
            <v>2710.2946634073123</v>
          </cell>
        </row>
        <row r="113">
          <cell r="N113">
            <v>110</v>
          </cell>
          <cell r="P113">
            <v>2670.7685522246711</v>
          </cell>
        </row>
        <row r="114">
          <cell r="N114">
            <v>111</v>
          </cell>
          <cell r="P114">
            <v>2830.549244260761</v>
          </cell>
        </row>
        <row r="115">
          <cell r="N115">
            <v>112</v>
          </cell>
          <cell r="P115">
            <v>2898.034908175423</v>
          </cell>
        </row>
        <row r="116">
          <cell r="N116">
            <v>113</v>
          </cell>
          <cell r="P116">
            <v>2900.7944284697701</v>
          </cell>
        </row>
        <row r="117">
          <cell r="N117">
            <v>114</v>
          </cell>
          <cell r="P117">
            <v>2888.3913420067242</v>
          </cell>
        </row>
        <row r="118">
          <cell r="N118">
            <v>115</v>
          </cell>
          <cell r="P118">
            <v>2886.8449414647725</v>
          </cell>
        </row>
        <row r="119">
          <cell r="N119">
            <v>116</v>
          </cell>
          <cell r="P119">
            <v>2850.9329783831085</v>
          </cell>
        </row>
        <row r="120">
          <cell r="N120">
            <v>117</v>
          </cell>
          <cell r="P120">
            <v>2830.4605054486005</v>
          </cell>
        </row>
        <row r="121">
          <cell r="N121">
            <v>118</v>
          </cell>
          <cell r="P121">
            <v>2719.4130898723602</v>
          </cell>
        </row>
        <row r="122">
          <cell r="N122">
            <v>119</v>
          </cell>
          <cell r="P122">
            <v>2763.1961329184032</v>
          </cell>
        </row>
        <row r="123">
          <cell r="N123">
            <v>120</v>
          </cell>
          <cell r="P123">
            <v>2688.5463822960669</v>
          </cell>
        </row>
        <row r="124">
          <cell r="N124">
            <v>121</v>
          </cell>
          <cell r="P124">
            <v>2720.7312659194145</v>
          </cell>
        </row>
        <row r="125">
          <cell r="N125">
            <v>122</v>
          </cell>
          <cell r="P125">
            <v>2574.9810047918213</v>
          </cell>
        </row>
        <row r="126">
          <cell r="N126">
            <v>123</v>
          </cell>
          <cell r="P126">
            <v>2598.418061083511</v>
          </cell>
        </row>
        <row r="127">
          <cell r="N127">
            <v>124</v>
          </cell>
          <cell r="P127">
            <v>2558.1400830454781</v>
          </cell>
        </row>
        <row r="128">
          <cell r="N128">
            <v>125</v>
          </cell>
          <cell r="P128">
            <v>2741.7988315717807</v>
          </cell>
        </row>
        <row r="129">
          <cell r="N129">
            <v>126</v>
          </cell>
          <cell r="P129">
            <v>2811.6434215562122</v>
          </cell>
        </row>
        <row r="130">
          <cell r="N130">
            <v>127</v>
          </cell>
          <cell r="P130">
            <v>2836.2106967881964</v>
          </cell>
        </row>
        <row r="131">
          <cell r="N131">
            <v>128</v>
          </cell>
          <cell r="P131">
            <v>2934.9530053305602</v>
          </cell>
        </row>
        <row r="132">
          <cell r="N132">
            <v>129</v>
          </cell>
          <cell r="P132">
            <v>2869.7908252659004</v>
          </cell>
        </row>
        <row r="133">
          <cell r="N133">
            <v>130</v>
          </cell>
          <cell r="P133">
            <v>2958.2745520830044</v>
          </cell>
        </row>
        <row r="134">
          <cell r="N134">
            <v>131</v>
          </cell>
          <cell r="P134">
            <v>2963.1124283671461</v>
          </cell>
        </row>
        <row r="135">
          <cell r="N135">
            <v>132</v>
          </cell>
          <cell r="P135">
            <v>2815.1896632214571</v>
          </cell>
        </row>
        <row r="136">
          <cell r="N136">
            <v>133</v>
          </cell>
          <cell r="P136">
            <v>2753.2008592842976</v>
          </cell>
        </row>
        <row r="137">
          <cell r="N137">
            <v>134</v>
          </cell>
          <cell r="P137">
            <v>2683.001411464616</v>
          </cell>
        </row>
        <row r="138">
          <cell r="N138">
            <v>135</v>
          </cell>
          <cell r="P138">
            <v>2600.580270738621</v>
          </cell>
        </row>
        <row r="139">
          <cell r="N139">
            <v>136</v>
          </cell>
          <cell r="P139">
            <v>2638.5401357212727</v>
          </cell>
        </row>
        <row r="140">
          <cell r="N140">
            <v>137</v>
          </cell>
          <cell r="P140">
            <v>2670.367019938687</v>
          </cell>
        </row>
        <row r="141">
          <cell r="N141">
            <v>138</v>
          </cell>
          <cell r="P141">
            <v>2710.047090650884</v>
          </cell>
        </row>
        <row r="142">
          <cell r="N142">
            <v>139</v>
          </cell>
          <cell r="P142">
            <v>2864.3566779422204</v>
          </cell>
        </row>
        <row r="143">
          <cell r="N143">
            <v>140</v>
          </cell>
          <cell r="P143">
            <v>2760.1572192204171</v>
          </cell>
        </row>
        <row r="144">
          <cell r="N144">
            <v>141</v>
          </cell>
          <cell r="P144">
            <v>2812.0278601163204</v>
          </cell>
        </row>
        <row r="145">
          <cell r="N145">
            <v>142</v>
          </cell>
          <cell r="P145">
            <v>2808.683850948124</v>
          </cell>
        </row>
        <row r="146">
          <cell r="N146">
            <v>143</v>
          </cell>
          <cell r="P146">
            <v>2787.3548000208289</v>
          </cell>
        </row>
        <row r="147">
          <cell r="N147">
            <v>144</v>
          </cell>
          <cell r="P147">
            <v>2816.791887346762</v>
          </cell>
        </row>
        <row r="148">
          <cell r="N148">
            <v>145</v>
          </cell>
          <cell r="P148">
            <v>2833.6740543161895</v>
          </cell>
        </row>
        <row r="149">
          <cell r="N149">
            <v>146</v>
          </cell>
          <cell r="P149">
            <v>2815.0308242464653</v>
          </cell>
        </row>
        <row r="150">
          <cell r="N150">
            <v>147</v>
          </cell>
          <cell r="P150">
            <v>2791.3898558954506</v>
          </cell>
        </row>
        <row r="151">
          <cell r="N151">
            <v>148</v>
          </cell>
          <cell r="P151">
            <v>2890.4997365505337</v>
          </cell>
        </row>
        <row r="152">
          <cell r="N152">
            <v>149</v>
          </cell>
          <cell r="P152">
            <v>2983.449991878811</v>
          </cell>
        </row>
        <row r="153">
          <cell r="N153">
            <v>150</v>
          </cell>
          <cell r="P153">
            <v>2888.3364924593279</v>
          </cell>
        </row>
        <row r="154">
          <cell r="N154">
            <v>151</v>
          </cell>
          <cell r="P154">
            <v>2896.296911870782</v>
          </cell>
        </row>
        <row r="155">
          <cell r="N155">
            <v>152</v>
          </cell>
          <cell r="P155">
            <v>2879.666772967013</v>
          </cell>
        </row>
        <row r="156">
          <cell r="N156">
            <v>153</v>
          </cell>
          <cell r="P156">
            <v>2778.4065361020548</v>
          </cell>
        </row>
        <row r="157">
          <cell r="N157">
            <v>154</v>
          </cell>
          <cell r="P157">
            <v>2800.8440208717411</v>
          </cell>
        </row>
        <row r="158">
          <cell r="N158">
            <v>155</v>
          </cell>
          <cell r="P158">
            <v>2751.7117734972626</v>
          </cell>
        </row>
        <row r="159">
          <cell r="N159">
            <v>156</v>
          </cell>
          <cell r="P159">
            <v>2765.0757903096869</v>
          </cell>
        </row>
        <row r="160">
          <cell r="N160">
            <v>157</v>
          </cell>
          <cell r="P160">
            <v>2683.0093137248218</v>
          </cell>
        </row>
        <row r="161">
          <cell r="N161">
            <v>158</v>
          </cell>
          <cell r="P161">
            <v>2614.3655212419039</v>
          </cell>
        </row>
        <row r="162">
          <cell r="N162">
            <v>159</v>
          </cell>
          <cell r="P162">
            <v>2530.7770058425349</v>
          </cell>
        </row>
        <row r="163">
          <cell r="N163">
            <v>160</v>
          </cell>
          <cell r="P163">
            <v>2494.3777670740101</v>
          </cell>
        </row>
        <row r="164">
          <cell r="N164">
            <v>161</v>
          </cell>
          <cell r="P164">
            <v>2541.6793697427547</v>
          </cell>
        </row>
        <row r="165">
          <cell r="N165">
            <v>162</v>
          </cell>
          <cell r="P165">
            <v>2552.3836968542896</v>
          </cell>
        </row>
        <row r="166">
          <cell r="N166">
            <v>163</v>
          </cell>
          <cell r="P166">
            <v>2643.2374305486683</v>
          </cell>
        </row>
        <row r="167">
          <cell r="N167">
            <v>164</v>
          </cell>
          <cell r="P167">
            <v>2675.6822354777078</v>
          </cell>
        </row>
        <row r="168">
          <cell r="N168">
            <v>165</v>
          </cell>
          <cell r="P168">
            <v>2741.1598201458223</v>
          </cell>
        </row>
        <row r="169">
          <cell r="N169">
            <v>166</v>
          </cell>
          <cell r="P169">
            <v>2799.3703927595107</v>
          </cell>
        </row>
        <row r="170">
          <cell r="N170">
            <v>167</v>
          </cell>
          <cell r="P170">
            <v>2737.9801451260232</v>
          </cell>
        </row>
        <row r="171">
          <cell r="N171">
            <v>168</v>
          </cell>
          <cell r="P171">
            <v>2705.3581155918505</v>
          </cell>
        </row>
        <row r="172">
          <cell r="N172">
            <v>169</v>
          </cell>
          <cell r="P172">
            <v>2851.4423601856847</v>
          </cell>
        </row>
        <row r="173">
          <cell r="N173">
            <v>170</v>
          </cell>
          <cell r="P173">
            <v>2824.5584916209395</v>
          </cell>
        </row>
        <row r="174">
          <cell r="N174">
            <v>171</v>
          </cell>
          <cell r="P174">
            <v>2803.5888445587052</v>
          </cell>
        </row>
        <row r="175">
          <cell r="N175">
            <v>172</v>
          </cell>
          <cell r="P175">
            <v>2884.9142447322897</v>
          </cell>
        </row>
        <row r="176">
          <cell r="N176">
            <v>173</v>
          </cell>
          <cell r="P176">
            <v>2829.6781600419699</v>
          </cell>
        </row>
        <row r="177">
          <cell r="N177">
            <v>174</v>
          </cell>
          <cell r="P177">
            <v>2863.3077697975518</v>
          </cell>
        </row>
        <row r="178">
          <cell r="N178">
            <v>175</v>
          </cell>
          <cell r="P178">
            <v>2933.0606548569772</v>
          </cell>
        </row>
        <row r="179">
          <cell r="N179">
            <v>176</v>
          </cell>
          <cell r="P179">
            <v>2830.2334323886371</v>
          </cell>
        </row>
        <row r="180">
          <cell r="N180">
            <v>177</v>
          </cell>
          <cell r="P180">
            <v>2858.026062400847</v>
          </cell>
        </row>
        <row r="181">
          <cell r="N181">
            <v>178</v>
          </cell>
          <cell r="P181">
            <v>2811.6482742482685</v>
          </cell>
        </row>
        <row r="182">
          <cell r="N182">
            <v>179</v>
          </cell>
          <cell r="P182">
            <v>2848.2573379776568</v>
          </cell>
        </row>
        <row r="183">
          <cell r="N183">
            <v>180</v>
          </cell>
          <cell r="P183">
            <v>2843.0759491052427</v>
          </cell>
        </row>
        <row r="184">
          <cell r="N184">
            <v>181</v>
          </cell>
          <cell r="P184">
            <v>2850.2563477376625</v>
          </cell>
        </row>
        <row r="185">
          <cell r="N185">
            <v>182</v>
          </cell>
          <cell r="P185">
            <v>3090.1135645618056</v>
          </cell>
        </row>
        <row r="186">
          <cell r="N186">
            <v>183</v>
          </cell>
          <cell r="P186">
            <v>3066.3071797002976</v>
          </cell>
        </row>
        <row r="187">
          <cell r="N187">
            <v>184</v>
          </cell>
          <cell r="P187">
            <v>3215.2388739644916</v>
          </cell>
        </row>
        <row r="188">
          <cell r="N188">
            <v>185</v>
          </cell>
          <cell r="P188">
            <v>3167.7842239847123</v>
          </cell>
        </row>
        <row r="189">
          <cell r="N189">
            <v>186</v>
          </cell>
          <cell r="P189">
            <v>3224.2223471846473</v>
          </cell>
        </row>
        <row r="190">
          <cell r="N190">
            <v>187</v>
          </cell>
          <cell r="P190">
            <v>3288.0803126492201</v>
          </cell>
        </row>
        <row r="191">
          <cell r="N191">
            <v>188</v>
          </cell>
          <cell r="P191">
            <v>3237.9638990887161</v>
          </cell>
        </row>
        <row r="192">
          <cell r="N192">
            <v>189</v>
          </cell>
          <cell r="P192">
            <v>3294.9823568804081</v>
          </cell>
        </row>
        <row r="193">
          <cell r="N193">
            <v>190</v>
          </cell>
          <cell r="P193">
            <v>3298.0832510883911</v>
          </cell>
        </row>
        <row r="194">
          <cell r="N194">
            <v>191</v>
          </cell>
          <cell r="P194">
            <v>3344.2458157070701</v>
          </cell>
        </row>
        <row r="195">
          <cell r="N195">
            <v>192</v>
          </cell>
          <cell r="P195">
            <v>3385.4482468704005</v>
          </cell>
        </row>
        <row r="196">
          <cell r="N196">
            <v>193</v>
          </cell>
          <cell r="P196">
            <v>3364.9927670424099</v>
          </cell>
        </row>
        <row r="197">
          <cell r="N197">
            <v>194</v>
          </cell>
          <cell r="P197">
            <v>3455.3777989610689</v>
          </cell>
        </row>
        <row r="198">
          <cell r="N198">
            <v>195</v>
          </cell>
          <cell r="P198">
            <v>3494.1655446603768</v>
          </cell>
        </row>
        <row r="199">
          <cell r="N199">
            <v>196</v>
          </cell>
          <cell r="P199">
            <v>3598.70516013819</v>
          </cell>
        </row>
        <row r="200">
          <cell r="N200">
            <v>197</v>
          </cell>
          <cell r="P200">
            <v>3497.5478631756346</v>
          </cell>
        </row>
        <row r="201">
          <cell r="N201">
            <v>198</v>
          </cell>
          <cell r="P201">
            <v>3503.0085881879186</v>
          </cell>
        </row>
        <row r="202">
          <cell r="N202">
            <v>199</v>
          </cell>
          <cell r="P202">
            <v>3604.2273067692445</v>
          </cell>
        </row>
        <row r="203">
          <cell r="N203">
            <v>200</v>
          </cell>
          <cell r="P203">
            <v>3557.5824547616699</v>
          </cell>
        </row>
        <row r="204">
          <cell r="N204">
            <v>201</v>
          </cell>
          <cell r="P204">
            <v>3704.0953622745637</v>
          </cell>
        </row>
        <row r="205">
          <cell r="N205">
            <v>202</v>
          </cell>
          <cell r="P205">
            <v>3826.0617540327194</v>
          </cell>
        </row>
        <row r="206">
          <cell r="N206">
            <v>203</v>
          </cell>
          <cell r="P206">
            <v>3669.0793319325617</v>
          </cell>
        </row>
        <row r="207">
          <cell r="N207">
            <v>204</v>
          </cell>
          <cell r="P207">
            <v>3592.6161393604048</v>
          </cell>
        </row>
        <row r="208">
          <cell r="N208">
            <v>205</v>
          </cell>
          <cell r="P208">
            <v>3568.9317758617449</v>
          </cell>
        </row>
        <row r="209">
          <cell r="N209">
            <v>206</v>
          </cell>
          <cell r="P209">
            <v>3751.8033859881166</v>
          </cell>
        </row>
        <row r="210">
          <cell r="N210">
            <v>207</v>
          </cell>
          <cell r="P210">
            <v>3773.4475366941415</v>
          </cell>
        </row>
        <row r="211">
          <cell r="N211">
            <v>208</v>
          </cell>
          <cell r="P211">
            <v>3954.603399148039</v>
          </cell>
        </row>
        <row r="212">
          <cell r="N212">
            <v>209</v>
          </cell>
          <cell r="P212">
            <v>4088.6643928720073</v>
          </cell>
        </row>
        <row r="213">
          <cell r="N213">
            <v>210</v>
          </cell>
          <cell r="P213">
            <v>4131.6410068377672</v>
          </cell>
        </row>
        <row r="214">
          <cell r="N214">
            <v>211</v>
          </cell>
          <cell r="P214">
            <v>4322.5225179947629</v>
          </cell>
        </row>
        <row r="215">
          <cell r="N215">
            <v>212</v>
          </cell>
          <cell r="P215">
            <v>4283.6077123171845</v>
          </cell>
        </row>
        <row r="216">
          <cell r="N216">
            <v>213</v>
          </cell>
          <cell r="P216">
            <v>4031.7170055257061</v>
          </cell>
        </row>
        <row r="217">
          <cell r="N217">
            <v>214</v>
          </cell>
          <cell r="P217">
            <v>4176.1983785168632</v>
          </cell>
        </row>
        <row r="218">
          <cell r="N218">
            <v>215</v>
          </cell>
          <cell r="P218">
            <v>4040.7828328244777</v>
          </cell>
        </row>
        <row r="219">
          <cell r="N219">
            <v>216</v>
          </cell>
          <cell r="P219">
            <v>3873.6520670418863</v>
          </cell>
        </row>
        <row r="220">
          <cell r="N220">
            <v>217</v>
          </cell>
          <cell r="P220">
            <v>3764.8302544914027</v>
          </cell>
        </row>
        <row r="221">
          <cell r="N221">
            <v>218</v>
          </cell>
          <cell r="P221">
            <v>3985.9246807690338</v>
          </cell>
        </row>
        <row r="222">
          <cell r="N222">
            <v>219</v>
          </cell>
          <cell r="P222">
            <v>4026.2642206528321</v>
          </cell>
        </row>
        <row r="223">
          <cell r="N223">
            <v>220</v>
          </cell>
          <cell r="P223">
            <v>3932.7312939156541</v>
          </cell>
        </row>
        <row r="224">
          <cell r="N224">
            <v>221</v>
          </cell>
          <cell r="P224">
            <v>3886.1201896514744</v>
          </cell>
        </row>
        <row r="225">
          <cell r="N225">
            <v>222</v>
          </cell>
          <cell r="P225">
            <v>4081.7930633194101</v>
          </cell>
        </row>
        <row r="226">
          <cell r="N226">
            <v>223</v>
          </cell>
          <cell r="P226">
            <v>4081.7758748879537</v>
          </cell>
        </row>
        <row r="227">
          <cell r="N227">
            <v>224</v>
          </cell>
          <cell r="P227">
            <v>4158.1539053654697</v>
          </cell>
        </row>
        <row r="228">
          <cell r="N228">
            <v>225</v>
          </cell>
          <cell r="P228">
            <v>4451.444144614381</v>
          </cell>
        </row>
        <row r="229">
          <cell r="N229">
            <v>226</v>
          </cell>
          <cell r="P229">
            <v>4524.1675451699293</v>
          </cell>
        </row>
        <row r="230">
          <cell r="N230">
            <v>227</v>
          </cell>
          <cell r="P230">
            <v>4467.6043619043521</v>
          </cell>
        </row>
        <row r="231">
          <cell r="N231">
            <v>228</v>
          </cell>
          <cell r="P231">
            <v>4555.7011070334383</v>
          </cell>
        </row>
        <row r="232">
          <cell r="N232">
            <v>229</v>
          </cell>
          <cell r="P232">
            <v>4689.7691507507461</v>
          </cell>
        </row>
        <row r="233">
          <cell r="N233">
            <v>230</v>
          </cell>
          <cell r="P233">
            <v>4665.6617454303478</v>
          </cell>
        </row>
        <row r="234">
          <cell r="N234">
            <v>231</v>
          </cell>
          <cell r="P234">
            <v>4575.2491322847791</v>
          </cell>
        </row>
        <row r="235">
          <cell r="N235">
            <v>232</v>
          </cell>
          <cell r="P235">
            <v>4692.5596898027798</v>
          </cell>
        </row>
        <row r="236">
          <cell r="N236">
            <v>233</v>
          </cell>
          <cell r="P236">
            <v>4526.6256031722496</v>
          </cell>
        </row>
        <row r="237">
          <cell r="N237">
            <v>234</v>
          </cell>
          <cell r="P237">
            <v>4358.3435746506821</v>
          </cell>
        </row>
        <row r="238">
          <cell r="N238">
            <v>235</v>
          </cell>
          <cell r="P238">
            <v>4291.6467080588391</v>
          </cell>
        </row>
        <row r="239">
          <cell r="N239">
            <v>236</v>
          </cell>
          <cell r="P239">
            <v>4079.1582571300569</v>
          </cell>
        </row>
        <row r="240">
          <cell r="N240">
            <v>237</v>
          </cell>
          <cell r="P240">
            <v>4054.9505388702555</v>
          </cell>
        </row>
        <row r="241">
          <cell r="N241">
            <v>238</v>
          </cell>
          <cell r="P241">
            <v>4035.6186916437177</v>
          </cell>
        </row>
        <row r="242">
          <cell r="N242">
            <v>239</v>
          </cell>
          <cell r="P242">
            <v>4067.5321376211282</v>
          </cell>
        </row>
        <row r="243">
          <cell r="N243">
            <v>240</v>
          </cell>
          <cell r="P243">
            <v>4094.3999276064737</v>
          </cell>
        </row>
        <row r="244">
          <cell r="N244">
            <v>241</v>
          </cell>
          <cell r="P244">
            <v>3992.8256300967555</v>
          </cell>
        </row>
        <row r="245">
          <cell r="N245">
            <v>242</v>
          </cell>
          <cell r="P245">
            <v>3949.6011638095474</v>
          </cell>
        </row>
        <row r="246">
          <cell r="N246">
            <v>243</v>
          </cell>
          <cell r="P246">
            <v>4101.8023431966958</v>
          </cell>
        </row>
        <row r="247">
          <cell r="N247">
            <v>244</v>
          </cell>
          <cell r="P247">
            <v>4157.4923308258358</v>
          </cell>
        </row>
        <row r="248">
          <cell r="N248">
            <v>245</v>
          </cell>
          <cell r="P248">
            <v>4175.9650216937634</v>
          </cell>
        </row>
        <row r="249">
          <cell r="N249">
            <v>246</v>
          </cell>
          <cell r="P249">
            <v>4117.3890959715754</v>
          </cell>
        </row>
        <row r="250">
          <cell r="N250">
            <v>247</v>
          </cell>
          <cell r="P250">
            <v>3986.8958226790701</v>
          </cell>
        </row>
        <row r="251">
          <cell r="N251">
            <v>248</v>
          </cell>
          <cell r="P251">
            <v>4003.8055685083655</v>
          </cell>
        </row>
        <row r="252">
          <cell r="N252">
            <v>249</v>
          </cell>
          <cell r="P252">
            <v>3915.4147958493609</v>
          </cell>
        </row>
        <row r="253">
          <cell r="N253">
            <v>250</v>
          </cell>
          <cell r="P253">
            <v>3860.3670585303312</v>
          </cell>
        </row>
      </sheetData>
    </sheetDataSet>
  </externalBook>
</externalLink>
</file>

<file path=xl/theme/theme1.xml><?xml version="1.0" encoding="utf-8"?>
<a:theme xmlns:a="http://schemas.openxmlformats.org/drawingml/2006/main" name="Kontor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Microsoft_Equation1.bin"/><Relationship Id="rId4" Type="http://schemas.openxmlformats.org/officeDocument/2006/relationships/image" Target="../media/image1.emf"/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290"/>
  <sheetViews>
    <sheetView tabSelected="1" workbookViewId="0">
      <selection activeCell="E22" sqref="E22"/>
    </sheetView>
  </sheetViews>
  <sheetFormatPr baseColWidth="10" defaultRowHeight="15" x14ac:dyDescent="0"/>
  <cols>
    <col min="1" max="1" width="10.5" style="3" bestFit="1" customWidth="1"/>
    <col min="2" max="4" width="10.83203125" style="3"/>
    <col min="5" max="5" width="11.5" style="3" bestFit="1" customWidth="1"/>
    <col min="6" max="13" width="10.83203125" style="3"/>
    <col min="14" max="14" width="12.1640625" style="3" bestFit="1" customWidth="1"/>
    <col min="15" max="16384" width="10.83203125" style="3"/>
  </cols>
  <sheetData>
    <row r="1" spans="1:14" ht="25">
      <c r="A1" s="1" t="s">
        <v>0</v>
      </c>
      <c r="B1" s="1" t="s">
        <v>1</v>
      </c>
      <c r="C1" s="2" t="s">
        <v>2</v>
      </c>
      <c r="I1" s="4" t="s">
        <v>3</v>
      </c>
      <c r="J1" s="4"/>
      <c r="K1" s="4"/>
      <c r="L1" s="4"/>
      <c r="M1" s="4"/>
      <c r="N1" s="4"/>
    </row>
    <row r="2" spans="1:14">
      <c r="A2" s="5">
        <v>42552</v>
      </c>
      <c r="B2" s="1">
        <v>1237</v>
      </c>
      <c r="E2" s="2" t="s">
        <v>4</v>
      </c>
      <c r="F2" s="6">
        <f>AVERAGE(C3:C1290)</f>
        <v>2.6090122080452013E-3</v>
      </c>
      <c r="L2" s="2" t="s">
        <v>5</v>
      </c>
      <c r="M2" s="2" t="s">
        <v>6</v>
      </c>
      <c r="N2" s="2" t="s">
        <v>7</v>
      </c>
    </row>
    <row r="3" spans="1:14">
      <c r="A3" s="5">
        <v>42551</v>
      </c>
      <c r="B3" s="1">
        <v>1210</v>
      </c>
      <c r="C3" s="7">
        <f>LN(B2/B3)</f>
        <v>2.2068733801701119E-2</v>
      </c>
      <c r="E3" s="2" t="s">
        <v>8</v>
      </c>
      <c r="F3" s="7">
        <f>F2*F9</f>
        <v>0.65225305201130035</v>
      </c>
      <c r="I3" s="2" t="s">
        <v>9</v>
      </c>
      <c r="J3" s="6">
        <f>F3</f>
        <v>0.65225305201130035</v>
      </c>
      <c r="L3" s="8">
        <v>0</v>
      </c>
      <c r="M3" s="9"/>
      <c r="N3" s="3">
        <f>J8</f>
        <v>1237</v>
      </c>
    </row>
    <row r="4" spans="1:14">
      <c r="A4" s="5">
        <v>42550</v>
      </c>
      <c r="B4" s="1">
        <v>1170</v>
      </c>
      <c r="C4" s="7">
        <f>LN(B3/B4)</f>
        <v>3.3616610798985064E-2</v>
      </c>
      <c r="I4" s="2" t="s">
        <v>10</v>
      </c>
      <c r="J4" s="6">
        <f>F6</f>
        <v>0.42922501440169669</v>
      </c>
      <c r="L4" s="8">
        <v>1</v>
      </c>
      <c r="M4" s="9">
        <f ca="1">NORMSINV(RAND())</f>
        <v>-1.826148691441138</v>
      </c>
      <c r="N4" s="10">
        <f ca="1">N3*EXP($J$3*$J$6+$J$4*M4*SQRT($J$6))</f>
        <v>1180.2478112616868</v>
      </c>
    </row>
    <row r="5" spans="1:14">
      <c r="A5" s="5">
        <v>42549</v>
      </c>
      <c r="B5" s="1">
        <v>1114</v>
      </c>
      <c r="C5" s="7">
        <f>LN(B4/B5)</f>
        <v>4.9046607304572477E-2</v>
      </c>
      <c r="E5" s="2" t="s">
        <v>11</v>
      </c>
      <c r="F5" s="11">
        <f>_xlfn.STDEV.P(C3:C1290)</f>
        <v>2.7146573484558727E-2</v>
      </c>
      <c r="L5" s="8">
        <v>2</v>
      </c>
      <c r="M5" s="9">
        <f t="shared" ref="M5:M68" ca="1" si="0">NORMSINV(RAND())</f>
        <v>0.24965570688809188</v>
      </c>
      <c r="N5" s="10">
        <f t="shared" ref="N5:N68" ca="1" si="1">N4*EXP($J$3*$J$6+$J$4*M5*SQRT($J$6))</f>
        <v>1191.3781367726601</v>
      </c>
    </row>
    <row r="6" spans="1:14">
      <c r="A6" s="5">
        <v>42548</v>
      </c>
      <c r="B6" s="1">
        <v>1078</v>
      </c>
      <c r="C6" s="7">
        <f>LN(B5/B6)</f>
        <v>3.2849669018286787E-2</v>
      </c>
      <c r="E6" s="2" t="s">
        <v>12</v>
      </c>
      <c r="F6" s="7">
        <f>F5*SQRT(F9)</f>
        <v>0.42922501440169669</v>
      </c>
      <c r="I6" s="2" t="s">
        <v>5</v>
      </c>
      <c r="J6" s="3">
        <f>1/250</f>
        <v>4.0000000000000001E-3</v>
      </c>
      <c r="L6" s="8">
        <v>3</v>
      </c>
      <c r="M6" s="9">
        <f t="shared" ca="1" si="0"/>
        <v>-0.25138012147700778</v>
      </c>
      <c r="N6" s="10">
        <f t="shared" ca="1" si="1"/>
        <v>1186.3669314586432</v>
      </c>
    </row>
    <row r="7" spans="1:14">
      <c r="A7" s="5">
        <v>42545</v>
      </c>
      <c r="B7" s="1">
        <v>1127</v>
      </c>
      <c r="C7" s="7">
        <f>LN(B6/B7)</f>
        <v>-4.445176257083381E-2</v>
      </c>
      <c r="L7" s="8">
        <v>4</v>
      </c>
      <c r="M7" s="9">
        <f t="shared" ca="1" si="0"/>
        <v>0.38200014324365344</v>
      </c>
      <c r="N7" s="10">
        <f t="shared" ca="1" si="1"/>
        <v>1201.8651545783989</v>
      </c>
    </row>
    <row r="8" spans="1:14">
      <c r="A8" s="5">
        <v>42544</v>
      </c>
      <c r="B8" s="1">
        <v>1177</v>
      </c>
      <c r="C8" s="7">
        <f>LN(B7/B8)</f>
        <v>-4.3409593220500378E-2</v>
      </c>
      <c r="E8" s="2" t="s">
        <v>13</v>
      </c>
      <c r="F8" s="3">
        <f>COUNT(C3:C1290)</f>
        <v>1288</v>
      </c>
      <c r="I8" s="2" t="s">
        <v>7</v>
      </c>
      <c r="J8" s="3">
        <f>B2</f>
        <v>1237</v>
      </c>
      <c r="L8" s="8">
        <v>5</v>
      </c>
      <c r="M8" s="9">
        <f t="shared" ca="1" si="0"/>
        <v>0.16942166828052954</v>
      </c>
      <c r="N8" s="10">
        <f t="shared" ca="1" si="1"/>
        <v>1210.5597737733353</v>
      </c>
    </row>
    <row r="9" spans="1:14">
      <c r="A9" s="5">
        <v>42543</v>
      </c>
      <c r="B9" s="1">
        <v>1158</v>
      </c>
      <c r="C9" s="7">
        <f>LN(B8/B9)</f>
        <v>1.6274449127336148E-2</v>
      </c>
      <c r="E9" s="2" t="s">
        <v>14</v>
      </c>
      <c r="F9" s="3">
        <v>250</v>
      </c>
      <c r="L9" s="8">
        <v>6</v>
      </c>
      <c r="M9" s="9">
        <f t="shared" ca="1" si="0"/>
        <v>-1.9615994019173435</v>
      </c>
      <c r="N9" s="10">
        <f t="shared" ca="1" si="1"/>
        <v>1150.7813949207405</v>
      </c>
    </row>
    <row r="10" spans="1:14">
      <c r="A10" s="5">
        <v>42542</v>
      </c>
      <c r="B10" s="1">
        <v>1137</v>
      </c>
      <c r="C10" s="7">
        <f>LN(B9/B10)</f>
        <v>1.8301164382404443E-2</v>
      </c>
      <c r="I10" s="2" t="s">
        <v>15</v>
      </c>
      <c r="J10" s="10">
        <f ca="1">MAX(N3:N253)</f>
        <v>1841.37381525091</v>
      </c>
      <c r="L10" s="8">
        <v>7</v>
      </c>
      <c r="M10" s="9">
        <f t="shared" ca="1" si="0"/>
        <v>1.4447563069898535</v>
      </c>
      <c r="N10" s="10">
        <f t="shared" ca="1" si="1"/>
        <v>1199.9385905519694</v>
      </c>
    </row>
    <row r="11" spans="1:14">
      <c r="A11" s="5">
        <v>42541</v>
      </c>
      <c r="B11" s="1">
        <v>1139</v>
      </c>
      <c r="C11" s="7">
        <f>LN(B10/B11)</f>
        <v>-1.7574696966460861E-3</v>
      </c>
      <c r="E11" s="2" t="s">
        <v>15</v>
      </c>
      <c r="F11" s="6">
        <f>MAX(C3:C1290)</f>
        <v>0.26129379936838421</v>
      </c>
      <c r="I11" s="2" t="s">
        <v>16</v>
      </c>
      <c r="J11" s="10">
        <f ca="1">MIN(N3:N253)</f>
        <v>1068.6317635095625</v>
      </c>
      <c r="L11" s="8">
        <v>8</v>
      </c>
      <c r="M11" s="9">
        <f t="shared" ca="1" si="0"/>
        <v>-0.86202279724018382</v>
      </c>
      <c r="N11" s="10">
        <f t="shared" ca="1" si="1"/>
        <v>1175.2471053860429</v>
      </c>
    </row>
    <row r="12" spans="1:14">
      <c r="A12" s="5">
        <v>42538</v>
      </c>
      <c r="B12" s="1">
        <v>1097</v>
      </c>
      <c r="C12" s="7">
        <f>LN(B11/B12)</f>
        <v>3.7571503171951952E-2</v>
      </c>
      <c r="E12" s="2" t="s">
        <v>16</v>
      </c>
      <c r="F12" s="6">
        <f>MIN(C3:C1290)</f>
        <v>-0.12254435275809387</v>
      </c>
      <c r="L12" s="8">
        <v>9</v>
      </c>
      <c r="M12" s="9">
        <f t="shared" ca="1" si="0"/>
        <v>-2.1306124048709538</v>
      </c>
      <c r="N12" s="10">
        <f t="shared" ca="1" si="1"/>
        <v>1112.0983252802087</v>
      </c>
    </row>
    <row r="13" spans="1:14">
      <c r="A13" s="5">
        <v>42537</v>
      </c>
      <c r="B13" s="1">
        <v>1045</v>
      </c>
      <c r="C13" s="7">
        <f>LN(B12/B13)</f>
        <v>4.8562295876318863E-2</v>
      </c>
      <c r="L13" s="8">
        <v>10</v>
      </c>
      <c r="M13" s="9">
        <f t="shared" ca="1" si="0"/>
        <v>0.39500429860827441</v>
      </c>
      <c r="N13" s="10">
        <f t="shared" ca="1" si="1"/>
        <v>1127.0241229079434</v>
      </c>
    </row>
    <row r="14" spans="1:14">
      <c r="A14" s="5">
        <v>42536</v>
      </c>
      <c r="B14" s="1">
        <v>1108</v>
      </c>
      <c r="C14" s="7">
        <f>LN(B13/B14)</f>
        <v>-5.8539702908317774E-2</v>
      </c>
      <c r="L14" s="8">
        <v>11</v>
      </c>
      <c r="M14" s="9">
        <f t="shared" ca="1" si="0"/>
        <v>-0.12001521291096542</v>
      </c>
      <c r="N14" s="10">
        <f t="shared" ca="1" si="1"/>
        <v>1126.2929332790718</v>
      </c>
    </row>
    <row r="15" spans="1:14">
      <c r="A15" s="5">
        <v>42535</v>
      </c>
      <c r="B15" s="1">
        <v>1093</v>
      </c>
      <c r="C15" s="7">
        <f>LN(B14/B15)</f>
        <v>1.3630379130690477E-2</v>
      </c>
      <c r="L15" s="8">
        <v>12</v>
      </c>
      <c r="M15" s="9">
        <f t="shared" ca="1" si="0"/>
        <v>-3.1299463498867114E-2</v>
      </c>
      <c r="N15" s="10">
        <f t="shared" ca="1" si="1"/>
        <v>1128.2762085021377</v>
      </c>
    </row>
    <row r="16" spans="1:14">
      <c r="A16" s="5">
        <v>42534</v>
      </c>
      <c r="B16" s="1">
        <v>1131</v>
      </c>
      <c r="C16" s="7">
        <f>LN(B15/B16)</f>
        <v>-3.4175987939581952E-2</v>
      </c>
      <c r="L16" s="8">
        <v>13</v>
      </c>
      <c r="M16" s="9">
        <f t="shared" ca="1" si="0"/>
        <v>-1.5609250600877702</v>
      </c>
      <c r="N16" s="10">
        <f t="shared" ca="1" si="1"/>
        <v>1084.2909099814831</v>
      </c>
    </row>
    <row r="17" spans="1:14">
      <c r="A17" s="5">
        <v>42531</v>
      </c>
      <c r="B17" s="1">
        <v>1161</v>
      </c>
      <c r="C17" s="7">
        <f>LN(B16/B17)</f>
        <v>-2.6179505581771054E-2</v>
      </c>
      <c r="L17" s="8">
        <v>14</v>
      </c>
      <c r="M17" s="9">
        <f t="shared" ca="1" si="0"/>
        <v>1.6901800635355961</v>
      </c>
      <c r="N17" s="10">
        <f t="shared" ca="1" si="1"/>
        <v>1138.1656001015144</v>
      </c>
    </row>
    <row r="18" spans="1:14">
      <c r="A18" s="5">
        <v>42530</v>
      </c>
      <c r="B18" s="1">
        <v>1233</v>
      </c>
      <c r="C18" s="7">
        <f>LN(B17/B18)</f>
        <v>-6.0168521466452844E-2</v>
      </c>
      <c r="L18" s="8">
        <v>15</v>
      </c>
      <c r="M18" s="9">
        <f t="shared" ca="1" si="0"/>
        <v>0.10692202381554716</v>
      </c>
      <c r="N18" s="10">
        <f t="shared" ca="1" si="1"/>
        <v>1144.4560085935736</v>
      </c>
    </row>
    <row r="19" spans="1:14">
      <c r="A19" s="5">
        <v>42529</v>
      </c>
      <c r="B19" s="1">
        <v>1233</v>
      </c>
      <c r="C19" s="7">
        <f>LN(B18/B19)</f>
        <v>0</v>
      </c>
      <c r="L19" s="8">
        <v>16</v>
      </c>
      <c r="M19" s="9">
        <f t="shared" ca="1" si="0"/>
        <v>1.35522348518943</v>
      </c>
      <c r="N19" s="10">
        <f t="shared" ca="1" si="1"/>
        <v>1190.4460973287005</v>
      </c>
    </row>
    <row r="20" spans="1:14">
      <c r="A20" s="5">
        <v>42528</v>
      </c>
      <c r="B20" s="1">
        <v>1266</v>
      </c>
      <c r="C20" s="7">
        <f>LN(B19/B20)</f>
        <v>-2.641209953977719E-2</v>
      </c>
      <c r="L20" s="8">
        <v>17</v>
      </c>
      <c r="M20" s="9">
        <f t="shared" ca="1" si="0"/>
        <v>0.32572779287561904</v>
      </c>
      <c r="N20" s="10">
        <f t="shared" ca="1" si="1"/>
        <v>1204.1567317116037</v>
      </c>
    </row>
    <row r="21" spans="1:14">
      <c r="A21" s="5">
        <v>42527</v>
      </c>
      <c r="B21" s="1">
        <v>1250</v>
      </c>
      <c r="C21" s="7">
        <f>LN(B20/B21)</f>
        <v>1.2718772407774612E-2</v>
      </c>
      <c r="L21" s="8">
        <v>18</v>
      </c>
      <c r="M21" s="9">
        <f t="shared" ca="1" si="0"/>
        <v>-0.38291556699181561</v>
      </c>
      <c r="N21" s="10">
        <f t="shared" ca="1" si="1"/>
        <v>1194.8177710200614</v>
      </c>
    </row>
    <row r="22" spans="1:14">
      <c r="A22" s="5">
        <v>42524</v>
      </c>
      <c r="B22" s="1">
        <v>1241</v>
      </c>
      <c r="C22" s="7">
        <f>LN(B21/B22)</f>
        <v>7.2260450917396276E-3</v>
      </c>
      <c r="L22" s="8">
        <v>19</v>
      </c>
      <c r="M22" s="9">
        <f t="shared" ca="1" si="0"/>
        <v>-0.12117670130127926</v>
      </c>
      <c r="N22" s="10">
        <f t="shared" ca="1" si="1"/>
        <v>1194.0049502102715</v>
      </c>
    </row>
    <row r="23" spans="1:14">
      <c r="A23" s="5">
        <v>42523</v>
      </c>
      <c r="B23" s="1">
        <v>1230</v>
      </c>
      <c r="C23" s="7">
        <f>LN(B22/B23)</f>
        <v>8.9033368381441109E-3</v>
      </c>
      <c r="L23" s="8">
        <v>20</v>
      </c>
      <c r="M23" s="9">
        <f t="shared" ca="1" si="0"/>
        <v>-0.51022619614199682</v>
      </c>
      <c r="N23" s="10">
        <f t="shared" ca="1" si="1"/>
        <v>1180.6572561470944</v>
      </c>
    </row>
    <row r="24" spans="1:14">
      <c r="A24" s="5">
        <v>42522</v>
      </c>
      <c r="B24" s="1">
        <v>1219</v>
      </c>
      <c r="C24" s="7">
        <f>LN(B23/B24)</f>
        <v>8.9833188851917486E-3</v>
      </c>
      <c r="L24" s="8">
        <v>21</v>
      </c>
      <c r="M24" s="9">
        <f t="shared" ca="1" si="0"/>
        <v>1.1577679383958068</v>
      </c>
      <c r="N24" s="10">
        <f t="shared" ca="1" si="1"/>
        <v>1221.5367836534583</v>
      </c>
    </row>
    <row r="25" spans="1:14">
      <c r="A25" s="5">
        <v>42521</v>
      </c>
      <c r="B25" s="1">
        <v>1208</v>
      </c>
      <c r="C25" s="7">
        <f>LN(B24/B25)</f>
        <v>9.064750986511232E-3</v>
      </c>
      <c r="L25" s="8">
        <v>22</v>
      </c>
      <c r="M25" s="9">
        <f t="shared" ca="1" si="0"/>
        <v>-0.28171106547861025</v>
      </c>
      <c r="N25" s="10">
        <f t="shared" ca="1" si="1"/>
        <v>1215.3975766425692</v>
      </c>
    </row>
    <row r="26" spans="1:14">
      <c r="A26" s="5">
        <v>42520</v>
      </c>
      <c r="B26" s="1">
        <v>1194</v>
      </c>
      <c r="C26" s="7">
        <f>LN(B25/B26)</f>
        <v>1.1657084542212948E-2</v>
      </c>
      <c r="L26" s="8">
        <v>23</v>
      </c>
      <c r="M26" s="9">
        <f t="shared" ca="1" si="0"/>
        <v>0.48000257691774728</v>
      </c>
      <c r="N26" s="10">
        <f t="shared" ca="1" si="1"/>
        <v>1234.5551271773872</v>
      </c>
    </row>
    <row r="27" spans="1:14">
      <c r="A27" s="5">
        <v>42517</v>
      </c>
      <c r="B27" s="1">
        <v>1177</v>
      </c>
      <c r="C27" s="7">
        <f>LN(B26/B27)</f>
        <v>1.4340186692270751E-2</v>
      </c>
      <c r="L27" s="8">
        <v>24</v>
      </c>
      <c r="M27" s="9">
        <f t="shared" ca="1" si="0"/>
        <v>0.94213478771117054</v>
      </c>
      <c r="N27" s="10">
        <f t="shared" ca="1" si="1"/>
        <v>1269.8457389900391</v>
      </c>
    </row>
    <row r="28" spans="1:14">
      <c r="A28" s="5">
        <v>42516</v>
      </c>
      <c r="B28" s="1">
        <v>1183</v>
      </c>
      <c r="C28" s="7">
        <f>LN(B27/B28)</f>
        <v>-5.0847567181101019E-3</v>
      </c>
      <c r="L28" s="8">
        <v>25</v>
      </c>
      <c r="M28" s="9">
        <f t="shared" ca="1" si="0"/>
        <v>-0.43801550417371587</v>
      </c>
      <c r="N28" s="10">
        <f t="shared" ca="1" si="1"/>
        <v>1258.1140574494252</v>
      </c>
    </row>
    <row r="29" spans="1:14">
      <c r="A29" s="5">
        <v>42515</v>
      </c>
      <c r="B29" s="1">
        <v>1205</v>
      </c>
      <c r="C29" s="7">
        <f>LN(B28/B29)</f>
        <v>-1.8425981946368641E-2</v>
      </c>
      <c r="L29" s="8">
        <v>26</v>
      </c>
      <c r="M29" s="9">
        <f t="shared" ca="1" si="0"/>
        <v>-0.61070607137968702</v>
      </c>
      <c r="N29" s="10">
        <f t="shared" ca="1" si="1"/>
        <v>1240.6609413497906</v>
      </c>
    </row>
    <row r="30" spans="1:14">
      <c r="A30" s="5">
        <v>42514</v>
      </c>
      <c r="B30" s="1">
        <v>1229</v>
      </c>
      <c r="C30" s="7">
        <f>LN(B29/B30)</f>
        <v>-1.9721263641279484E-2</v>
      </c>
      <c r="L30" s="8">
        <v>27</v>
      </c>
      <c r="M30" s="9">
        <f t="shared" ca="1" si="0"/>
        <v>-0.59587598794200336</v>
      </c>
      <c r="N30" s="10">
        <f t="shared" ca="1" si="1"/>
        <v>1223.9425855321663</v>
      </c>
    </row>
    <row r="31" spans="1:14">
      <c r="A31" s="5">
        <v>42513</v>
      </c>
      <c r="B31" s="1">
        <v>1205</v>
      </c>
      <c r="C31" s="7">
        <f>LN(B30/B31)</f>
        <v>1.9721263641279383E-2</v>
      </c>
      <c r="L31" s="8">
        <v>28</v>
      </c>
      <c r="M31" s="9">
        <f t="shared" ca="1" si="0"/>
        <v>-0.69474847540622386</v>
      </c>
      <c r="N31" s="10">
        <f t="shared" ca="1" si="1"/>
        <v>1204.2130070726885</v>
      </c>
    </row>
    <row r="32" spans="1:14">
      <c r="A32" s="5">
        <v>42510</v>
      </c>
      <c r="B32" s="1">
        <v>1130</v>
      </c>
      <c r="C32" s="7">
        <f>LN(B31/B32)</f>
        <v>6.4261934218369107E-2</v>
      </c>
      <c r="L32" s="8">
        <v>29</v>
      </c>
      <c r="M32" s="9">
        <f t="shared" ca="1" si="0"/>
        <v>-0.29881239627690881</v>
      </c>
      <c r="N32" s="10">
        <f t="shared" ca="1" si="1"/>
        <v>1197.6047578626033</v>
      </c>
    </row>
    <row r="33" spans="1:14">
      <c r="A33" s="5">
        <v>42509</v>
      </c>
      <c r="B33" s="1">
        <v>1067</v>
      </c>
      <c r="C33" s="7">
        <f>LN(B32/B33)</f>
        <v>5.736666040463282E-2</v>
      </c>
      <c r="L33" s="8">
        <v>30</v>
      </c>
      <c r="M33" s="9">
        <f t="shared" ca="1" si="0"/>
        <v>0.30223823705687314</v>
      </c>
      <c r="N33" s="10">
        <f t="shared" ca="1" si="1"/>
        <v>1210.6256252729438</v>
      </c>
    </row>
    <row r="34" spans="1:14">
      <c r="A34" s="5">
        <v>42508</v>
      </c>
      <c r="B34" s="1">
        <v>1016</v>
      </c>
      <c r="C34" s="7">
        <f>LN(B33/B34)</f>
        <v>4.897762316332608E-2</v>
      </c>
      <c r="L34" s="8">
        <v>31</v>
      </c>
      <c r="M34" s="9">
        <f t="shared" ca="1" si="0"/>
        <v>-0.12088081649054126</v>
      </c>
      <c r="N34" s="10">
        <f t="shared" ca="1" si="1"/>
        <v>1209.8117680435662</v>
      </c>
    </row>
    <row r="35" spans="1:14">
      <c r="A35" s="5">
        <v>42507</v>
      </c>
      <c r="B35" s="1">
        <v>1014</v>
      </c>
      <c r="C35" s="7">
        <f>LN(B34/B35)</f>
        <v>1.9704439872987385E-3</v>
      </c>
      <c r="L35" s="8">
        <v>32</v>
      </c>
      <c r="M35" s="9">
        <f t="shared" ca="1" si="0"/>
        <v>-0.73250689704533212</v>
      </c>
      <c r="N35" s="10">
        <f t="shared" ca="1" si="1"/>
        <v>1189.0905173756464</v>
      </c>
    </row>
    <row r="36" spans="1:14">
      <c r="A36" s="5">
        <v>42506</v>
      </c>
      <c r="B36" s="1">
        <v>1009</v>
      </c>
      <c r="C36" s="7">
        <f>LN(B35/B36)</f>
        <v>4.9431637975195092E-3</v>
      </c>
      <c r="L36" s="8">
        <v>33</v>
      </c>
      <c r="M36" s="9">
        <f t="shared" ca="1" si="0"/>
        <v>1.0662367069844776</v>
      </c>
      <c r="N36" s="10">
        <f t="shared" ca="1" si="1"/>
        <v>1227.2089309826524</v>
      </c>
    </row>
    <row r="37" spans="1:14">
      <c r="A37" s="5">
        <v>42503</v>
      </c>
      <c r="B37" s="1">
        <v>1009</v>
      </c>
      <c r="C37" s="7">
        <f>LN(B36/B37)</f>
        <v>0</v>
      </c>
      <c r="L37" s="8">
        <v>34</v>
      </c>
      <c r="M37" s="9">
        <f t="shared" ca="1" si="0"/>
        <v>-0.99089366297992165</v>
      </c>
      <c r="N37" s="10">
        <f t="shared" ca="1" si="1"/>
        <v>1197.75871596515</v>
      </c>
    </row>
    <row r="38" spans="1:14">
      <c r="A38" s="5">
        <v>42502</v>
      </c>
      <c r="B38" s="1">
        <v>1003</v>
      </c>
      <c r="C38" s="7">
        <f>LN(B37/B38)</f>
        <v>5.9642323916733707E-3</v>
      </c>
      <c r="L38" s="8">
        <v>35</v>
      </c>
      <c r="M38" s="9">
        <f t="shared" ca="1" si="0"/>
        <v>0.46962466361266186</v>
      </c>
      <c r="N38" s="10">
        <f t="shared" ca="1" si="1"/>
        <v>1216.2955273202772</v>
      </c>
    </row>
    <row r="39" spans="1:14">
      <c r="A39" s="5">
        <v>42501</v>
      </c>
      <c r="B39" s="1">
        <v>1000</v>
      </c>
      <c r="C39" s="7">
        <f>LN(B38/B39)</f>
        <v>2.9955089797983709E-3</v>
      </c>
      <c r="L39" s="8">
        <v>36</v>
      </c>
      <c r="M39" s="9">
        <f t="shared" ca="1" si="0"/>
        <v>-0.57245485173784083</v>
      </c>
      <c r="N39" s="10">
        <f t="shared" ca="1" si="1"/>
        <v>1200.6686511004598</v>
      </c>
    </row>
    <row r="40" spans="1:14">
      <c r="A40" s="5">
        <v>42500</v>
      </c>
      <c r="B40" s="1">
        <v>998</v>
      </c>
      <c r="C40" s="7">
        <f>LN(B39/B40)</f>
        <v>2.0020026706729687E-3</v>
      </c>
      <c r="L40" s="8">
        <v>37</v>
      </c>
      <c r="M40" s="9">
        <f t="shared" ca="1" si="0"/>
        <v>-1.3455842262691835</v>
      </c>
      <c r="N40" s="10">
        <f t="shared" ca="1" si="1"/>
        <v>1160.6261244906921</v>
      </c>
    </row>
    <row r="41" spans="1:14">
      <c r="A41" s="5">
        <v>42499</v>
      </c>
      <c r="B41" s="1">
        <v>987.5</v>
      </c>
      <c r="C41" s="7">
        <f>LN(B40/B41)</f>
        <v>1.0576779536187053E-2</v>
      </c>
      <c r="L41" s="8">
        <v>38</v>
      </c>
      <c r="M41" s="9">
        <f t="shared" ca="1" si="0"/>
        <v>-1.4340519429729581</v>
      </c>
      <c r="N41" s="10">
        <f t="shared" ca="1" si="1"/>
        <v>1119.22786101677</v>
      </c>
    </row>
    <row r="42" spans="1:14">
      <c r="A42" s="5">
        <v>42494</v>
      </c>
      <c r="B42" s="1">
        <v>950.5</v>
      </c>
      <c r="C42" s="7">
        <f>LN(B41/B42)</f>
        <v>3.8188334846793084E-2</v>
      </c>
      <c r="L42" s="8">
        <v>39</v>
      </c>
      <c r="M42" s="9">
        <f t="shared" ca="1" si="0"/>
        <v>-1.6501378304486087</v>
      </c>
      <c r="N42" s="10">
        <f t="shared" ca="1" si="1"/>
        <v>1072.9935603388867</v>
      </c>
    </row>
    <row r="43" spans="1:14">
      <c r="A43" s="5">
        <v>42493</v>
      </c>
      <c r="B43" s="1">
        <v>960.5</v>
      </c>
      <c r="C43" s="7">
        <f>LN(B42/B43)</f>
        <v>-1.0465820280127543E-2</v>
      </c>
      <c r="L43" s="8">
        <v>40</v>
      </c>
      <c r="M43" s="9">
        <f t="shared" ca="1" si="0"/>
        <v>-0.2461588671517248</v>
      </c>
      <c r="N43" s="10">
        <f t="shared" ca="1" si="1"/>
        <v>1068.6317635095625</v>
      </c>
    </row>
    <row r="44" spans="1:14">
      <c r="A44" s="5">
        <v>42492</v>
      </c>
      <c r="B44" s="1">
        <v>963</v>
      </c>
      <c r="C44" s="7">
        <f>LN(B43/B44)</f>
        <v>-2.5994295895142355E-3</v>
      </c>
      <c r="L44" s="8">
        <v>41</v>
      </c>
      <c r="M44" s="9">
        <f t="shared" ca="1" si="0"/>
        <v>1.3844673450681535</v>
      </c>
      <c r="N44" s="10">
        <f t="shared" ca="1" si="1"/>
        <v>1112.4576436861907</v>
      </c>
    </row>
    <row r="45" spans="1:14">
      <c r="A45" s="5">
        <v>42489</v>
      </c>
      <c r="B45" s="1">
        <v>963</v>
      </c>
      <c r="C45" s="7">
        <f>LN(B44/B45)</f>
        <v>0</v>
      </c>
      <c r="L45" s="8">
        <v>42</v>
      </c>
      <c r="M45" s="9">
        <f t="shared" ca="1" si="0"/>
        <v>0.20192572067714182</v>
      </c>
      <c r="N45" s="10">
        <f t="shared" ca="1" si="1"/>
        <v>1121.4946054713557</v>
      </c>
    </row>
    <row r="46" spans="1:14">
      <c r="A46" s="5">
        <v>42488</v>
      </c>
      <c r="B46" s="1">
        <v>971</v>
      </c>
      <c r="C46" s="7">
        <f>LN(B45/B46)</f>
        <v>-8.2730564931994006E-3</v>
      </c>
      <c r="L46" s="8">
        <v>43</v>
      </c>
      <c r="M46" s="9">
        <f t="shared" ca="1" si="0"/>
        <v>-1.3244700479617737</v>
      </c>
      <c r="N46" s="10">
        <f t="shared" ca="1" si="1"/>
        <v>1084.7141039296323</v>
      </c>
    </row>
    <row r="47" spans="1:14">
      <c r="A47" s="5">
        <v>42487</v>
      </c>
      <c r="B47" s="1">
        <v>969</v>
      </c>
      <c r="C47" s="7">
        <f>LN(B46/B47)</f>
        <v>2.0618564005587771E-3</v>
      </c>
      <c r="L47" s="8">
        <v>44</v>
      </c>
      <c r="M47" s="9">
        <f t="shared" ca="1" si="0"/>
        <v>-0.1779718074756918</v>
      </c>
      <c r="N47" s="10">
        <f t="shared" ca="1" si="1"/>
        <v>1082.3062067133073</v>
      </c>
    </row>
    <row r="48" spans="1:14">
      <c r="A48" s="5">
        <v>42486</v>
      </c>
      <c r="B48" s="1">
        <v>960.5</v>
      </c>
      <c r="C48" s="7">
        <f>LN(B47/B48)</f>
        <v>8.8106296821549059E-3</v>
      </c>
      <c r="L48" s="8">
        <v>45</v>
      </c>
      <c r="M48" s="9">
        <f t="shared" ca="1" si="0"/>
        <v>1.0740933942286179</v>
      </c>
      <c r="N48" s="10">
        <f t="shared" ca="1" si="1"/>
        <v>1117.23972098835</v>
      </c>
    </row>
    <row r="49" spans="1:14">
      <c r="A49" s="5">
        <v>42485</v>
      </c>
      <c r="B49" s="1">
        <v>970</v>
      </c>
      <c r="C49" s="7">
        <f>LN(B48/B49)</f>
        <v>-9.8420892888171317E-3</v>
      </c>
      <c r="L49" s="8">
        <v>46</v>
      </c>
      <c r="M49" s="9">
        <f t="shared" ca="1" si="0"/>
        <v>1.8612960810535093</v>
      </c>
      <c r="N49" s="10">
        <f t="shared" ca="1" si="1"/>
        <v>1178.2118780284968</v>
      </c>
    </row>
    <row r="50" spans="1:14">
      <c r="A50" s="5">
        <v>42482</v>
      </c>
      <c r="B50" s="1">
        <v>970.5</v>
      </c>
      <c r="C50" s="7">
        <f>LN(B49/B50)</f>
        <v>-5.1533111163642954E-4</v>
      </c>
      <c r="L50" s="8">
        <v>47</v>
      </c>
      <c r="M50" s="9">
        <f t="shared" ca="1" si="0"/>
        <v>0.42493119132875801</v>
      </c>
      <c r="N50" s="10">
        <f t="shared" ca="1" si="1"/>
        <v>1194.9954401216066</v>
      </c>
    </row>
    <row r="51" spans="1:14">
      <c r="A51" s="5">
        <v>42481</v>
      </c>
      <c r="B51" s="1">
        <v>970.5</v>
      </c>
      <c r="C51" s="7">
        <f>LN(B50/B51)</f>
        <v>0</v>
      </c>
      <c r="L51" s="8">
        <v>48</v>
      </c>
      <c r="M51" s="9">
        <f t="shared" ca="1" si="0"/>
        <v>-1.4782840485030833</v>
      </c>
      <c r="N51" s="10">
        <f t="shared" ca="1" si="1"/>
        <v>1150.9883812810106</v>
      </c>
    </row>
    <row r="52" spans="1:14">
      <c r="A52" s="5">
        <v>42480</v>
      </c>
      <c r="B52" s="1">
        <v>943</v>
      </c>
      <c r="C52" s="7">
        <f>LN(B51/B52)</f>
        <v>2.8745119975607514E-2</v>
      </c>
      <c r="L52" s="8">
        <v>49</v>
      </c>
      <c r="M52" s="9">
        <f t="shared" ca="1" si="0"/>
        <v>-0.91134321456540168</v>
      </c>
      <c r="N52" s="10">
        <f t="shared" ca="1" si="1"/>
        <v>1125.7958433841707</v>
      </c>
    </row>
    <row r="53" spans="1:14">
      <c r="A53" s="5">
        <v>42479</v>
      </c>
      <c r="B53" s="1">
        <v>967</v>
      </c>
      <c r="C53" s="7">
        <f>LN(B52/B53)</f>
        <v>-2.5132212819836866E-2</v>
      </c>
      <c r="L53" s="8">
        <v>50</v>
      </c>
      <c r="M53" s="9">
        <f t="shared" ca="1" si="0"/>
        <v>7.9523334846495333E-2</v>
      </c>
      <c r="N53" s="10">
        <f t="shared" ca="1" si="1"/>
        <v>1131.1762269482251</v>
      </c>
    </row>
    <row r="54" spans="1:14">
      <c r="A54" s="5">
        <v>42478</v>
      </c>
      <c r="B54" s="1">
        <v>951</v>
      </c>
      <c r="C54" s="7">
        <f>LN(B53/B54)</f>
        <v>1.6684432907903918E-2</v>
      </c>
      <c r="L54" s="8">
        <v>51</v>
      </c>
      <c r="M54" s="9">
        <f t="shared" ca="1" si="0"/>
        <v>0.93229397671627523</v>
      </c>
      <c r="N54" s="10">
        <f t="shared" ca="1" si="1"/>
        <v>1163.2008974290738</v>
      </c>
    </row>
    <row r="55" spans="1:14">
      <c r="A55" s="5">
        <v>42475</v>
      </c>
      <c r="B55" s="1">
        <v>930</v>
      </c>
      <c r="C55" s="7">
        <f>LN(B54/B55)</f>
        <v>2.2329476398088577E-2</v>
      </c>
      <c r="L55" s="8">
        <v>52</v>
      </c>
      <c r="M55" s="9">
        <f t="shared" ca="1" si="0"/>
        <v>0.86245736680338658</v>
      </c>
      <c r="N55" s="10">
        <f t="shared" ca="1" si="1"/>
        <v>1193.8667078920926</v>
      </c>
    </row>
    <row r="56" spans="1:14">
      <c r="A56" s="5">
        <v>42474</v>
      </c>
      <c r="B56" s="1">
        <v>936.5</v>
      </c>
      <c r="C56" s="7">
        <f>LN(B55/B56)</f>
        <v>-6.9649357368416279E-3</v>
      </c>
      <c r="L56" s="8">
        <v>53</v>
      </c>
      <c r="M56" s="9">
        <f t="shared" ca="1" si="0"/>
        <v>0.4701438828319906</v>
      </c>
      <c r="N56" s="10">
        <f t="shared" ca="1" si="1"/>
        <v>1212.3603736902385</v>
      </c>
    </row>
    <row r="57" spans="1:14">
      <c r="A57" s="5">
        <v>42473</v>
      </c>
      <c r="B57" s="1">
        <v>912.5</v>
      </c>
      <c r="C57" s="7">
        <f>LN(B56/B57)</f>
        <v>2.5961436427496615E-2</v>
      </c>
      <c r="L57" s="8">
        <v>54</v>
      </c>
      <c r="M57" s="9">
        <f t="shared" ca="1" si="0"/>
        <v>-0.24730014701369388</v>
      </c>
      <c r="N57" s="10">
        <f t="shared" ca="1" si="1"/>
        <v>1207.3946327487267</v>
      </c>
    </row>
    <row r="58" spans="1:14">
      <c r="A58" s="5">
        <v>42472</v>
      </c>
      <c r="B58" s="1">
        <v>925</v>
      </c>
      <c r="C58" s="7">
        <f>LN(B57/B58)</f>
        <v>-1.3605652055778598E-2</v>
      </c>
      <c r="L58" s="8">
        <v>55</v>
      </c>
      <c r="M58" s="9">
        <f t="shared" ca="1" si="0"/>
        <v>-1.1501645668123073</v>
      </c>
      <c r="N58" s="10">
        <f t="shared" ca="1" si="1"/>
        <v>1173.3358283206926</v>
      </c>
    </row>
    <row r="59" spans="1:14">
      <c r="A59" s="5">
        <v>42471</v>
      </c>
      <c r="B59" s="1">
        <v>941.5</v>
      </c>
      <c r="C59" s="7">
        <f>LN(B58/B59)</f>
        <v>-1.7680610584781868E-2</v>
      </c>
      <c r="L59" s="8">
        <v>56</v>
      </c>
      <c r="M59" s="9">
        <f t="shared" ca="1" si="0"/>
        <v>-1.7946090540004385</v>
      </c>
      <c r="N59" s="10">
        <f t="shared" ca="1" si="1"/>
        <v>1120.4634036536181</v>
      </c>
    </row>
    <row r="60" spans="1:14">
      <c r="A60" s="5">
        <v>42468</v>
      </c>
      <c r="B60" s="1">
        <v>944.5</v>
      </c>
      <c r="C60" s="7">
        <f>LN(B59/B60)</f>
        <v>-3.1813388443571369E-3</v>
      </c>
      <c r="L60" s="8">
        <v>57</v>
      </c>
      <c r="M60" s="9">
        <f t="shared" ca="1" si="0"/>
        <v>0.76768553653988403</v>
      </c>
      <c r="N60" s="10">
        <f t="shared" ca="1" si="1"/>
        <v>1147.047669035534</v>
      </c>
    </row>
    <row r="61" spans="1:14">
      <c r="A61" s="5">
        <v>42467</v>
      </c>
      <c r="B61" s="1">
        <v>923</v>
      </c>
      <c r="C61" s="7">
        <f>LN(B60/B61)</f>
        <v>2.3026452438712073E-2</v>
      </c>
      <c r="L61" s="8">
        <v>58</v>
      </c>
      <c r="M61" s="9">
        <f t="shared" ca="1" si="0"/>
        <v>2.6655887734462803E-2</v>
      </c>
      <c r="N61" s="10">
        <f t="shared" ca="1" si="1"/>
        <v>1150.8767293440469</v>
      </c>
    </row>
    <row r="62" spans="1:14">
      <c r="A62" s="5">
        <v>42466</v>
      </c>
      <c r="B62" s="1">
        <v>913</v>
      </c>
      <c r="C62" s="7">
        <f>LN(B61/B62)</f>
        <v>1.0893353907883586E-2</v>
      </c>
      <c r="L62" s="8">
        <v>59</v>
      </c>
      <c r="M62" s="9">
        <f t="shared" ca="1" si="0"/>
        <v>1.3715923895177629</v>
      </c>
      <c r="N62" s="10">
        <f t="shared" ca="1" si="1"/>
        <v>1197.6569076352237</v>
      </c>
    </row>
    <row r="63" spans="1:14">
      <c r="A63" s="5">
        <v>42465</v>
      </c>
      <c r="B63" s="1">
        <v>913</v>
      </c>
      <c r="C63" s="7">
        <f>LN(B62/B63)</f>
        <v>0</v>
      </c>
      <c r="L63" s="8">
        <v>60</v>
      </c>
      <c r="M63" s="9">
        <f t="shared" ca="1" si="0"/>
        <v>1.1644676523071988</v>
      </c>
      <c r="N63" s="10">
        <f t="shared" ca="1" si="1"/>
        <v>1239.3504230280562</v>
      </c>
    </row>
    <row r="64" spans="1:14">
      <c r="A64" s="5">
        <v>42464</v>
      </c>
      <c r="B64" s="1">
        <v>925</v>
      </c>
      <c r="C64" s="7">
        <f>LN(B63/B64)</f>
        <v>-1.3057856917456704E-2</v>
      </c>
      <c r="L64" s="8">
        <v>61</v>
      </c>
      <c r="M64" s="9">
        <f t="shared" ca="1" si="0"/>
        <v>-0.41835954034731848</v>
      </c>
      <c r="N64" s="10">
        <f t="shared" ca="1" si="1"/>
        <v>1228.5558503359571</v>
      </c>
    </row>
    <row r="65" spans="1:14">
      <c r="A65" s="5">
        <v>42461</v>
      </c>
      <c r="B65" s="1">
        <v>923.5</v>
      </c>
      <c r="C65" s="7">
        <f>LN(B64/B65)</f>
        <v>1.6229378731305688E-3</v>
      </c>
      <c r="L65" s="8">
        <v>62</v>
      </c>
      <c r="M65" s="9">
        <f t="shared" ca="1" si="0"/>
        <v>-0.10414600691885058</v>
      </c>
      <c r="N65" s="10">
        <f t="shared" ca="1" si="1"/>
        <v>1228.2878148083591</v>
      </c>
    </row>
    <row r="66" spans="1:14">
      <c r="A66" s="5">
        <v>42460</v>
      </c>
      <c r="B66" s="1">
        <v>907.5</v>
      </c>
      <c r="C66" s="7">
        <f>LN(B65/B66)</f>
        <v>1.7477233500288722E-2</v>
      </c>
      <c r="L66" s="8">
        <v>63</v>
      </c>
      <c r="M66" s="9">
        <f t="shared" ca="1" si="0"/>
        <v>-0.88137585744192182</v>
      </c>
      <c r="N66" s="10">
        <f t="shared" ca="1" si="1"/>
        <v>1202.3811193571557</v>
      </c>
    </row>
    <row r="67" spans="1:14">
      <c r="A67" s="5">
        <v>42459</v>
      </c>
      <c r="B67" s="1">
        <v>858.5</v>
      </c>
      <c r="C67" s="7">
        <f>LN(B66/B67)</f>
        <v>5.5506885801475524E-2</v>
      </c>
      <c r="L67" s="8">
        <v>64</v>
      </c>
      <c r="M67" s="9">
        <f t="shared" ca="1" si="0"/>
        <v>0.13874883839051744</v>
      </c>
      <c r="N67" s="10">
        <f t="shared" ca="1" si="1"/>
        <v>1210.0714707678226</v>
      </c>
    </row>
    <row r="68" spans="1:14">
      <c r="A68" s="5">
        <v>42458</v>
      </c>
      <c r="B68" s="1">
        <v>850</v>
      </c>
      <c r="C68" s="7">
        <f>LN(B67/B68)</f>
        <v>9.950330853168092E-3</v>
      </c>
      <c r="L68" s="8">
        <v>65</v>
      </c>
      <c r="M68" s="9">
        <f t="shared" ca="1" si="0"/>
        <v>1.0169070808932898</v>
      </c>
      <c r="N68" s="10">
        <f t="shared" ca="1" si="1"/>
        <v>1247.1911958711653</v>
      </c>
    </row>
    <row r="69" spans="1:14">
      <c r="A69" s="5">
        <v>42457</v>
      </c>
      <c r="B69" s="1">
        <v>856</v>
      </c>
      <c r="C69" s="7">
        <f>LN(B68/B69)</f>
        <v>-7.0340266573799357E-3</v>
      </c>
      <c r="L69" s="8">
        <v>66</v>
      </c>
      <c r="M69" s="9">
        <f t="shared" ref="M69:M132" ca="1" si="2">NORMSINV(RAND())</f>
        <v>-0.95079271618371552</v>
      </c>
      <c r="N69" s="10">
        <f t="shared" ref="N69:N132" ca="1" si="3">N68*EXP($J$3*$J$6+$J$4*M69*SQRT($J$6))</f>
        <v>1218.5872884333664</v>
      </c>
    </row>
    <row r="70" spans="1:14">
      <c r="A70" s="5">
        <v>42454</v>
      </c>
      <c r="B70" s="1">
        <v>856</v>
      </c>
      <c r="C70" s="7">
        <f>LN(B69/B70)</f>
        <v>0</v>
      </c>
      <c r="L70" s="8">
        <v>67</v>
      </c>
      <c r="M70" s="9">
        <f t="shared" ca="1" si="2"/>
        <v>1.6942305105563014</v>
      </c>
      <c r="N70" s="10">
        <f t="shared" ca="1" si="3"/>
        <v>1279.2753601675722</v>
      </c>
    </row>
    <row r="71" spans="1:14">
      <c r="A71" s="5">
        <v>42453</v>
      </c>
      <c r="B71" s="1">
        <v>856</v>
      </c>
      <c r="C71" s="7">
        <f>LN(B70/B71)</f>
        <v>0</v>
      </c>
      <c r="L71" s="8">
        <v>68</v>
      </c>
      <c r="M71" s="9">
        <f t="shared" ca="1" si="2"/>
        <v>-2.8413463670710064E-2</v>
      </c>
      <c r="N71" s="10">
        <f t="shared" ca="1" si="3"/>
        <v>1281.6284254981592</v>
      </c>
    </row>
    <row r="72" spans="1:14">
      <c r="A72" s="5">
        <v>42452</v>
      </c>
      <c r="B72" s="1">
        <v>856</v>
      </c>
      <c r="C72" s="7">
        <f>LN(B71/B72)</f>
        <v>0</v>
      </c>
      <c r="L72" s="8">
        <v>69</v>
      </c>
      <c r="M72" s="9">
        <f t="shared" ca="1" si="2"/>
        <v>0.74093049225478991</v>
      </c>
      <c r="N72" s="10">
        <f t="shared" ca="1" si="3"/>
        <v>1311.0839175187816</v>
      </c>
    </row>
    <row r="73" spans="1:14">
      <c r="A73" s="5">
        <v>42451</v>
      </c>
      <c r="B73" s="1">
        <v>842.5</v>
      </c>
      <c r="C73" s="7">
        <f>LN(B72/B73)</f>
        <v>1.5896713915225354E-2</v>
      </c>
      <c r="L73" s="8">
        <v>70</v>
      </c>
      <c r="M73" s="9">
        <f t="shared" ca="1" si="2"/>
        <v>1.0576381538232458</v>
      </c>
      <c r="N73" s="10">
        <f t="shared" ca="1" si="3"/>
        <v>1352.7972382798098</v>
      </c>
    </row>
    <row r="74" spans="1:14">
      <c r="A74" s="5">
        <v>42450</v>
      </c>
      <c r="B74" s="1">
        <v>816.5</v>
      </c>
      <c r="C74" s="7">
        <f>LN(B73/B74)</f>
        <v>3.1346749815997027E-2</v>
      </c>
      <c r="L74" s="8">
        <v>71</v>
      </c>
      <c r="M74" s="9">
        <f t="shared" ca="1" si="2"/>
        <v>0.95477170675122536</v>
      </c>
      <c r="N74" s="10">
        <f t="shared" ca="1" si="3"/>
        <v>1391.945306206567</v>
      </c>
    </row>
    <row r="75" spans="1:14">
      <c r="A75" s="5">
        <v>42447</v>
      </c>
      <c r="B75" s="1">
        <v>819</v>
      </c>
      <c r="C75" s="7">
        <f>LN(B74/B75)</f>
        <v>-3.0571714425496103E-3</v>
      </c>
      <c r="L75" s="8">
        <v>72</v>
      </c>
      <c r="M75" s="9">
        <f t="shared" ca="1" si="2"/>
        <v>2.0734336011308212</v>
      </c>
      <c r="N75" s="10">
        <f t="shared" ca="1" si="3"/>
        <v>1476.3870184776083</v>
      </c>
    </row>
    <row r="76" spans="1:14">
      <c r="A76" s="5">
        <v>42446</v>
      </c>
      <c r="B76" s="1">
        <v>815.5</v>
      </c>
      <c r="C76" s="7">
        <f>LN(B75/B76)</f>
        <v>4.2826617920009493E-3</v>
      </c>
      <c r="L76" s="8">
        <v>73</v>
      </c>
      <c r="M76" s="9">
        <f t="shared" ca="1" si="2"/>
        <v>1.3697071529712632</v>
      </c>
      <c r="N76" s="10">
        <f t="shared" ca="1" si="3"/>
        <v>1536.3197252700406</v>
      </c>
    </row>
    <row r="77" spans="1:14">
      <c r="A77" s="5">
        <v>42445</v>
      </c>
      <c r="B77" s="1">
        <v>830</v>
      </c>
      <c r="C77" s="7">
        <f>LN(B76/B77)</f>
        <v>-1.7624278729575088E-2</v>
      </c>
      <c r="L77" s="8">
        <v>74</v>
      </c>
      <c r="M77" s="9">
        <f t="shared" ca="1" si="2"/>
        <v>1.1695597480841611</v>
      </c>
      <c r="N77" s="10">
        <f t="shared" ca="1" si="3"/>
        <v>1590.0227421852621</v>
      </c>
    </row>
    <row r="78" spans="1:14">
      <c r="A78" s="5">
        <v>42444</v>
      </c>
      <c r="B78" s="1">
        <v>826</v>
      </c>
      <c r="C78" s="7">
        <f>LN(B77/B78)</f>
        <v>4.8309272696655924E-3</v>
      </c>
      <c r="L78" s="8">
        <v>75</v>
      </c>
      <c r="M78" s="9">
        <f t="shared" ca="1" si="2"/>
        <v>-0.77153693900058384</v>
      </c>
      <c r="N78" s="10">
        <f t="shared" ca="1" si="3"/>
        <v>1561.1344170268369</v>
      </c>
    </row>
    <row r="79" spans="1:14">
      <c r="A79" s="5">
        <v>42443</v>
      </c>
      <c r="B79" s="1">
        <v>834</v>
      </c>
      <c r="C79" s="7">
        <f>LN(B78/B79)</f>
        <v>-9.6386288377687448E-3</v>
      </c>
      <c r="L79" s="8">
        <v>76</v>
      </c>
      <c r="M79" s="9">
        <f t="shared" ca="1" si="2"/>
        <v>-1.2808878676971944</v>
      </c>
      <c r="N79" s="10">
        <f t="shared" ca="1" si="3"/>
        <v>1511.7229743835244</v>
      </c>
    </row>
    <row r="80" spans="1:14">
      <c r="A80" s="5">
        <v>42440</v>
      </c>
      <c r="B80" s="1">
        <v>808.5</v>
      </c>
      <c r="C80" s="7">
        <f>LN(B79/B80)</f>
        <v>3.1052723341585216E-2</v>
      </c>
      <c r="L80" s="8">
        <v>77</v>
      </c>
      <c r="M80" s="9">
        <f t="shared" ca="1" si="2"/>
        <v>-0.15639427939768777</v>
      </c>
      <c r="N80" s="10">
        <f t="shared" ca="1" si="3"/>
        <v>1509.2509775203687</v>
      </c>
    </row>
    <row r="81" spans="1:14">
      <c r="A81" s="5">
        <v>42439</v>
      </c>
      <c r="B81" s="1">
        <v>801</v>
      </c>
      <c r="C81" s="7">
        <f>LN(B80/B81)</f>
        <v>9.3197319488022273E-3</v>
      </c>
      <c r="L81" s="8">
        <v>78</v>
      </c>
      <c r="M81" s="9">
        <f t="shared" ca="1" si="2"/>
        <v>1.0561600868440906</v>
      </c>
      <c r="N81" s="10">
        <f t="shared" ca="1" si="3"/>
        <v>1557.2066792238702</v>
      </c>
    </row>
    <row r="82" spans="1:14">
      <c r="A82" s="5">
        <v>42438</v>
      </c>
      <c r="B82" s="1">
        <v>805.5</v>
      </c>
      <c r="C82" s="7">
        <f>LN(B81/B82)</f>
        <v>-5.6022555486698981E-3</v>
      </c>
      <c r="L82" s="8">
        <v>79</v>
      </c>
      <c r="M82" s="9">
        <f t="shared" ca="1" si="2"/>
        <v>0.2671680702605963</v>
      </c>
      <c r="N82" s="10">
        <f t="shared" ca="1" si="3"/>
        <v>1572.6393709776326</v>
      </c>
    </row>
    <row r="83" spans="1:14">
      <c r="A83" s="5">
        <v>42437</v>
      </c>
      <c r="B83" s="1">
        <v>808.5</v>
      </c>
      <c r="C83" s="7">
        <f>LN(B82/B83)</f>
        <v>-3.7174764001324202E-3</v>
      </c>
      <c r="L83" s="8">
        <v>80</v>
      </c>
      <c r="M83" s="9">
        <f t="shared" ca="1" si="2"/>
        <v>-0.82697260943301809</v>
      </c>
      <c r="N83" s="10">
        <f t="shared" ca="1" si="3"/>
        <v>1541.7449746191444</v>
      </c>
    </row>
    <row r="84" spans="1:14">
      <c r="A84" s="5">
        <v>42436</v>
      </c>
      <c r="B84" s="1">
        <v>821</v>
      </c>
      <c r="C84" s="7">
        <f>LN(B83/B84)</f>
        <v>-1.5342430435266731E-2</v>
      </c>
      <c r="L84" s="8">
        <v>81</v>
      </c>
      <c r="M84" s="9">
        <f t="shared" ca="1" si="2"/>
        <v>-4.444792251319634E-2</v>
      </c>
      <c r="N84" s="10">
        <f t="shared" ca="1" si="3"/>
        <v>1543.9086398451316</v>
      </c>
    </row>
    <row r="85" spans="1:14">
      <c r="A85" s="5">
        <v>42433</v>
      </c>
      <c r="B85" s="1">
        <v>820</v>
      </c>
      <c r="C85" s="7">
        <f>LN(B84/B85)</f>
        <v>1.2187691941294254E-3</v>
      </c>
      <c r="L85" s="8">
        <v>82</v>
      </c>
      <c r="M85" s="9">
        <f t="shared" ca="1" si="2"/>
        <v>-0.29464983124500826</v>
      </c>
      <c r="N85" s="10">
        <f t="shared" ca="1" si="3"/>
        <v>1535.6097872308931</v>
      </c>
    </row>
    <row r="86" spans="1:14">
      <c r="A86" s="5">
        <v>42432</v>
      </c>
      <c r="B86" s="1">
        <v>832</v>
      </c>
      <c r="C86" s="7">
        <f>LN(B85/B86)</f>
        <v>-1.4528100562909744E-2</v>
      </c>
      <c r="L86" s="8">
        <v>83</v>
      </c>
      <c r="M86" s="9">
        <f t="shared" ca="1" si="2"/>
        <v>1.3056846014631707</v>
      </c>
      <c r="N86" s="10">
        <f t="shared" ca="1" si="3"/>
        <v>1595.171785377591</v>
      </c>
    </row>
    <row r="87" spans="1:14">
      <c r="A87" s="5">
        <v>42431</v>
      </c>
      <c r="B87" s="1">
        <v>856</v>
      </c>
      <c r="C87" s="7">
        <f>LN(B86/B87)</f>
        <v>-2.8437935320533514E-2</v>
      </c>
      <c r="L87" s="8">
        <v>84</v>
      </c>
      <c r="M87" s="9">
        <f t="shared" ca="1" si="2"/>
        <v>1.6418037267825527</v>
      </c>
      <c r="N87" s="10">
        <f t="shared" ca="1" si="3"/>
        <v>1672.232885572711</v>
      </c>
    </row>
    <row r="88" spans="1:14">
      <c r="A88" s="5">
        <v>42430</v>
      </c>
      <c r="B88" s="1">
        <v>858</v>
      </c>
      <c r="C88" s="7">
        <f>LN(B87/B88)</f>
        <v>-2.3337233462202116E-3</v>
      </c>
      <c r="L88" s="8">
        <v>85</v>
      </c>
      <c r="M88" s="9">
        <f t="shared" ca="1" si="2"/>
        <v>0.81568543553418049</v>
      </c>
      <c r="N88" s="10">
        <f t="shared" ca="1" si="3"/>
        <v>1714.1406347407685</v>
      </c>
    </row>
    <row r="89" spans="1:14">
      <c r="A89" s="5">
        <v>42429</v>
      </c>
      <c r="B89" s="1">
        <v>843.5</v>
      </c>
      <c r="C89" s="7">
        <f>LN(B88/B89)</f>
        <v>1.704419750193923E-2</v>
      </c>
      <c r="L89" s="8">
        <v>86</v>
      </c>
      <c r="M89" s="9">
        <f t="shared" ca="1" si="2"/>
        <v>-2.2719296369441547E-2</v>
      </c>
      <c r="N89" s="10">
        <f t="shared" ca="1" si="3"/>
        <v>1717.5590546114099</v>
      </c>
    </row>
    <row r="90" spans="1:14">
      <c r="A90" s="5">
        <v>42426</v>
      </c>
      <c r="B90" s="1">
        <v>845</v>
      </c>
      <c r="C90" s="7">
        <f>LN(B89/B90)</f>
        <v>-1.7767253711509091E-3</v>
      </c>
      <c r="L90" s="8">
        <v>87</v>
      </c>
      <c r="M90" s="9">
        <f t="shared" ca="1" si="2"/>
        <v>-0.86452207561186645</v>
      </c>
      <c r="N90" s="10">
        <f t="shared" ca="1" si="3"/>
        <v>1682.1022135008952</v>
      </c>
    </row>
    <row r="91" spans="1:14">
      <c r="A91" s="5">
        <v>42425</v>
      </c>
      <c r="B91" s="1">
        <v>822.5</v>
      </c>
      <c r="C91" s="7">
        <f>LN(B90/B91)</f>
        <v>2.6988144717646975E-2</v>
      </c>
      <c r="L91" s="8">
        <v>88</v>
      </c>
      <c r="M91" s="9">
        <f t="shared" ca="1" si="2"/>
        <v>0.51007138013292097</v>
      </c>
      <c r="N91" s="10">
        <f t="shared" ca="1" si="3"/>
        <v>1710.0113897092833</v>
      </c>
    </row>
    <row r="92" spans="1:14">
      <c r="A92" s="5">
        <v>42424</v>
      </c>
      <c r="B92" s="1">
        <v>779</v>
      </c>
      <c r="C92" s="7">
        <f>LN(B91/B92)</f>
        <v>5.4337436768778662E-2</v>
      </c>
      <c r="L92" s="8">
        <v>89</v>
      </c>
      <c r="M92" s="9">
        <f t="shared" ca="1" si="2"/>
        <v>-0.86852899721472987</v>
      </c>
      <c r="N92" s="10">
        <f t="shared" ca="1" si="3"/>
        <v>1674.5282052654611</v>
      </c>
    </row>
    <row r="93" spans="1:14">
      <c r="A93" s="5">
        <v>42423</v>
      </c>
      <c r="B93" s="1">
        <v>794.5</v>
      </c>
      <c r="C93" s="7">
        <f>LN(B92/B93)</f>
        <v>-1.9701940106022383E-2</v>
      </c>
      <c r="L93" s="8">
        <v>90</v>
      </c>
      <c r="M93" s="9">
        <f t="shared" ca="1" si="2"/>
        <v>-1.2750574045165421</v>
      </c>
      <c r="N93" s="10">
        <f t="shared" ca="1" si="3"/>
        <v>1621.7844085012975</v>
      </c>
    </row>
    <row r="94" spans="1:14">
      <c r="A94" s="5">
        <v>42422</v>
      </c>
      <c r="B94" s="1">
        <v>785.5</v>
      </c>
      <c r="C94" s="7">
        <f>LN(B93/B94)</f>
        <v>1.1392528281094841E-2</v>
      </c>
      <c r="L94" s="8">
        <v>91</v>
      </c>
      <c r="M94" s="9">
        <f t="shared" ca="1" si="2"/>
        <v>1.5535240737851426</v>
      </c>
      <c r="N94" s="10">
        <f t="shared" ca="1" si="3"/>
        <v>1696.0616677649905</v>
      </c>
    </row>
    <row r="95" spans="1:14">
      <c r="A95" s="5">
        <v>42419</v>
      </c>
      <c r="B95" s="1">
        <v>763.5</v>
      </c>
      <c r="C95" s="7">
        <f>LN(B94/B95)</f>
        <v>2.8407333036988811E-2</v>
      </c>
      <c r="L95" s="8">
        <v>92</v>
      </c>
      <c r="M95" s="9">
        <f t="shared" ca="1" si="2"/>
        <v>0.30046821456606959</v>
      </c>
      <c r="N95" s="10">
        <f t="shared" ca="1" si="3"/>
        <v>1714.4195904175308</v>
      </c>
    </row>
    <row r="96" spans="1:14">
      <c r="A96" s="5">
        <v>42418</v>
      </c>
      <c r="B96" s="1">
        <v>746.5</v>
      </c>
      <c r="C96" s="7">
        <f>LN(B95/B96)</f>
        <v>2.2517507679442023E-2</v>
      </c>
      <c r="L96" s="8">
        <v>93</v>
      </c>
      <c r="M96" s="9">
        <f t="shared" ca="1" si="2"/>
        <v>-0.17449123500280928</v>
      </c>
      <c r="N96" s="10">
        <f t="shared" ca="1" si="3"/>
        <v>1710.775480644043</v>
      </c>
    </row>
    <row r="97" spans="1:14">
      <c r="A97" s="5">
        <v>42417</v>
      </c>
      <c r="B97" s="1">
        <v>717</v>
      </c>
      <c r="C97" s="7">
        <f>LN(B96/B97)</f>
        <v>4.0319776379624792E-2</v>
      </c>
      <c r="L97" s="8">
        <v>94</v>
      </c>
      <c r="M97" s="9">
        <f t="shared" ca="1" si="2"/>
        <v>-1.8385145287262501</v>
      </c>
      <c r="N97" s="10">
        <f t="shared" ca="1" si="3"/>
        <v>1631.7391474083011</v>
      </c>
    </row>
    <row r="98" spans="1:14">
      <c r="A98" s="5">
        <v>42416</v>
      </c>
      <c r="B98" s="1">
        <v>695</v>
      </c>
      <c r="C98" s="7">
        <f>LN(B97/B98)</f>
        <v>3.1163995034828293E-2</v>
      </c>
      <c r="L98" s="8">
        <v>95</v>
      </c>
      <c r="M98" s="9">
        <f t="shared" ca="1" si="2"/>
        <v>-0.34398578444173933</v>
      </c>
      <c r="N98" s="10">
        <f t="shared" ca="1" si="3"/>
        <v>1620.7959965327577</v>
      </c>
    </row>
    <row r="99" spans="1:14">
      <c r="A99" s="5">
        <v>42415</v>
      </c>
      <c r="B99" s="1">
        <v>691</v>
      </c>
      <c r="C99" s="7">
        <f>LN(B98/B99)</f>
        <v>5.7720217971221907E-3</v>
      </c>
      <c r="L99" s="8">
        <v>96</v>
      </c>
      <c r="M99" s="9">
        <f t="shared" ca="1" si="2"/>
        <v>0.56701372885013379</v>
      </c>
      <c r="N99" s="10">
        <f t="shared" ca="1" si="3"/>
        <v>1650.2369382094428</v>
      </c>
    </row>
    <row r="100" spans="1:14">
      <c r="A100" s="5">
        <v>42412</v>
      </c>
      <c r="B100" s="1">
        <v>649</v>
      </c>
      <c r="C100" s="7">
        <f>LN(B99/B100)</f>
        <v>6.2707107063579876E-2</v>
      </c>
      <c r="L100" s="8">
        <v>97</v>
      </c>
      <c r="M100" s="9">
        <f t="shared" ca="1" si="2"/>
        <v>-0.2192855938300817</v>
      </c>
      <c r="N100" s="10">
        <f t="shared" ca="1" si="3"/>
        <v>1644.7280250615074</v>
      </c>
    </row>
    <row r="101" spans="1:14">
      <c r="A101" s="5">
        <v>42411</v>
      </c>
      <c r="B101" s="1">
        <v>653.5</v>
      </c>
      <c r="C101" s="7">
        <f>LN(B100/B101)</f>
        <v>-6.9098163601866349E-3</v>
      </c>
      <c r="L101" s="8">
        <v>98</v>
      </c>
      <c r="M101" s="9">
        <f t="shared" ca="1" si="2"/>
        <v>-0.48309369093358784</v>
      </c>
      <c r="N101" s="10">
        <f t="shared" ca="1" si="3"/>
        <v>1627.5400613495667</v>
      </c>
    </row>
    <row r="102" spans="1:14">
      <c r="A102" s="5">
        <v>42410</v>
      </c>
      <c r="B102" s="1">
        <v>674</v>
      </c>
      <c r="C102" s="7">
        <f>LN(B101/B102)</f>
        <v>-3.0887577848030364E-2</v>
      </c>
      <c r="L102" s="8">
        <v>99</v>
      </c>
      <c r="M102" s="9">
        <f t="shared" ca="1" si="2"/>
        <v>0.76800025965396002</v>
      </c>
      <c r="N102" s="10">
        <f t="shared" ca="1" si="3"/>
        <v>1666.1695308131282</v>
      </c>
    </row>
    <row r="103" spans="1:14">
      <c r="A103" s="5">
        <v>42409</v>
      </c>
      <c r="B103" s="1">
        <v>638</v>
      </c>
      <c r="C103" s="7">
        <f>LN(B102/B103)</f>
        <v>5.4891827567517225E-2</v>
      </c>
      <c r="L103" s="8">
        <v>100</v>
      </c>
      <c r="M103" s="9">
        <f t="shared" ca="1" si="2"/>
        <v>-1.2963871379429497</v>
      </c>
      <c r="N103" s="10">
        <f t="shared" ca="1" si="3"/>
        <v>1612.7549105607925</v>
      </c>
    </row>
    <row r="104" spans="1:14">
      <c r="A104" s="5">
        <v>42408</v>
      </c>
      <c r="B104" s="1">
        <v>663.5</v>
      </c>
      <c r="C104" s="7">
        <f>LN(B103/B104)</f>
        <v>-3.9190570427472267E-2</v>
      </c>
      <c r="L104" s="8">
        <v>101</v>
      </c>
      <c r="M104" s="9">
        <f t="shared" ca="1" si="2"/>
        <v>-0.83475482639038878</v>
      </c>
      <c r="N104" s="10">
        <f t="shared" ca="1" si="3"/>
        <v>1580.7384641677129</v>
      </c>
    </row>
    <row r="105" spans="1:14">
      <c r="A105" s="5">
        <v>42405</v>
      </c>
      <c r="B105" s="1">
        <v>750</v>
      </c>
      <c r="C105" s="7">
        <f>LN(B104/B105)</f>
        <v>-0.12254435275809387</v>
      </c>
      <c r="L105" s="8">
        <v>102</v>
      </c>
      <c r="M105" s="9">
        <f t="shared" ca="1" si="2"/>
        <v>1.1145996684202029</v>
      </c>
      <c r="N105" s="10">
        <f t="shared" ca="1" si="3"/>
        <v>1633.5551187941201</v>
      </c>
    </row>
    <row r="106" spans="1:14">
      <c r="A106" s="5">
        <v>42404</v>
      </c>
      <c r="B106" s="1">
        <v>801</v>
      </c>
      <c r="C106" s="7">
        <f>LN(B105/B106)</f>
        <v>-6.5787740538003139E-2</v>
      </c>
      <c r="L106" s="8">
        <v>103</v>
      </c>
      <c r="M106" s="9">
        <f t="shared" ca="1" si="2"/>
        <v>0.35473790723578508</v>
      </c>
      <c r="N106" s="10">
        <f t="shared" ca="1" si="3"/>
        <v>1653.6709339107765</v>
      </c>
    </row>
    <row r="107" spans="1:14">
      <c r="A107" s="5">
        <v>42403</v>
      </c>
      <c r="B107" s="1">
        <v>826.5</v>
      </c>
      <c r="C107" s="7">
        <f>LN(B106/B107)</f>
        <v>-3.1338970192719702E-2</v>
      </c>
      <c r="L107" s="8">
        <v>104</v>
      </c>
      <c r="M107" s="9">
        <f t="shared" ca="1" si="2"/>
        <v>-0.55526152123069783</v>
      </c>
      <c r="N107" s="10">
        <f t="shared" ca="1" si="3"/>
        <v>1633.186786121596</v>
      </c>
    </row>
    <row r="108" spans="1:14">
      <c r="A108" s="5">
        <v>42402</v>
      </c>
      <c r="B108" s="1">
        <v>849</v>
      </c>
      <c r="C108" s="7">
        <f>LN(B107/B108)</f>
        <v>-2.6859269050268413E-2</v>
      </c>
      <c r="L108" s="8">
        <v>105</v>
      </c>
      <c r="M108" s="9">
        <f t="shared" ca="1" si="2"/>
        <v>3.4930768740369982E-2</v>
      </c>
      <c r="N108" s="10">
        <f t="shared" ca="1" si="3"/>
        <v>1639.0068063997053</v>
      </c>
    </row>
    <row r="109" spans="1:14">
      <c r="A109" s="5">
        <v>42401</v>
      </c>
      <c r="B109" s="1">
        <v>851.5</v>
      </c>
      <c r="C109" s="7">
        <f>LN(B108/B109)</f>
        <v>-2.9403137913956512E-3</v>
      </c>
      <c r="L109" s="8">
        <v>106</v>
      </c>
      <c r="M109" s="9">
        <f t="shared" ca="1" si="2"/>
        <v>-1.313566929961886</v>
      </c>
      <c r="N109" s="10">
        <f t="shared" ca="1" si="3"/>
        <v>1585.7232676741105</v>
      </c>
    </row>
    <row r="110" spans="1:14">
      <c r="A110" s="5">
        <v>42398</v>
      </c>
      <c r="B110" s="1">
        <v>859</v>
      </c>
      <c r="C110" s="7">
        <f>LN(B109/B110)</f>
        <v>-8.7694218815124302E-3</v>
      </c>
      <c r="L110" s="8">
        <v>107</v>
      </c>
      <c r="M110" s="9">
        <f t="shared" ca="1" si="2"/>
        <v>1.1019236662652936</v>
      </c>
      <c r="N110" s="10">
        <f t="shared" ca="1" si="3"/>
        <v>1638.1426794596673</v>
      </c>
    </row>
    <row r="111" spans="1:14">
      <c r="A111" s="5">
        <v>42397</v>
      </c>
      <c r="B111" s="1">
        <v>841</v>
      </c>
      <c r="C111" s="7">
        <f>LN(B110/B111)</f>
        <v>2.1177262011307381E-2</v>
      </c>
      <c r="L111" s="8">
        <v>108</v>
      </c>
      <c r="M111" s="9">
        <f t="shared" ca="1" si="2"/>
        <v>-1.898362125456972</v>
      </c>
      <c r="N111" s="10">
        <f t="shared" ca="1" si="3"/>
        <v>1559.9255141841234</v>
      </c>
    </row>
    <row r="112" spans="1:14">
      <c r="A112" s="5">
        <v>42396</v>
      </c>
      <c r="B112" s="1">
        <v>866</v>
      </c>
      <c r="C112" s="7">
        <f>LN(B111/B112)</f>
        <v>-2.9293248589487082E-2</v>
      </c>
      <c r="L112" s="8">
        <v>109</v>
      </c>
      <c r="M112" s="9">
        <f t="shared" ca="1" si="2"/>
        <v>-2.2202593549604406</v>
      </c>
      <c r="N112" s="10">
        <f t="shared" ca="1" si="3"/>
        <v>1472.5191643203245</v>
      </c>
    </row>
    <row r="113" spans="1:14">
      <c r="A113" s="5">
        <v>42395</v>
      </c>
      <c r="B113" s="1">
        <v>871.5</v>
      </c>
      <c r="C113" s="7">
        <f>LN(B112/B113)</f>
        <v>-6.3309563976404696E-3</v>
      </c>
      <c r="L113" s="8">
        <v>110</v>
      </c>
      <c r="M113" s="9">
        <f t="shared" ca="1" si="2"/>
        <v>0.47740413063881587</v>
      </c>
      <c r="N113" s="10">
        <f t="shared" ca="1" si="3"/>
        <v>1495.6240579348735</v>
      </c>
    </row>
    <row r="114" spans="1:14">
      <c r="A114" s="5">
        <v>42394</v>
      </c>
      <c r="B114" s="1">
        <v>866.5</v>
      </c>
      <c r="C114" s="7">
        <f>LN(B113/B114)</f>
        <v>5.7537558044149038E-3</v>
      </c>
      <c r="L114" s="8">
        <v>111</v>
      </c>
      <c r="M114" s="9">
        <f t="shared" ca="1" si="2"/>
        <v>0.29405038350177537</v>
      </c>
      <c r="N114" s="10">
        <f t="shared" ca="1" si="3"/>
        <v>1511.5491050708954</v>
      </c>
    </row>
    <row r="115" spans="1:14">
      <c r="A115" s="5">
        <v>42391</v>
      </c>
      <c r="B115" s="1">
        <v>841.5</v>
      </c>
      <c r="C115" s="7">
        <f>LN(B114/B115)</f>
        <v>2.927609552480007E-2</v>
      </c>
      <c r="L115" s="8">
        <v>112</v>
      </c>
      <c r="M115" s="9">
        <f t="shared" ca="1" si="2"/>
        <v>1.3919108221919696</v>
      </c>
      <c r="N115" s="10">
        <f t="shared" ca="1" si="3"/>
        <v>1573.8575499757767</v>
      </c>
    </row>
    <row r="116" spans="1:14">
      <c r="A116" s="5">
        <v>42390</v>
      </c>
      <c r="B116" s="1">
        <v>816.5</v>
      </c>
      <c r="C116" s="7">
        <f>LN(B115/B116)</f>
        <v>3.0159101220340913E-2</v>
      </c>
      <c r="L116" s="8">
        <v>113</v>
      </c>
      <c r="M116" s="9">
        <f t="shared" ca="1" si="2"/>
        <v>-0.27491620161917429</v>
      </c>
      <c r="N116" s="10">
        <f t="shared" ca="1" si="3"/>
        <v>1566.2365241821453</v>
      </c>
    </row>
    <row r="117" spans="1:14">
      <c r="A117" s="5">
        <v>42389</v>
      </c>
      <c r="B117" s="1">
        <v>802.5</v>
      </c>
      <c r="C117" s="7">
        <f>LN(B116/B117)</f>
        <v>1.7295057406348787E-2</v>
      </c>
      <c r="L117" s="8">
        <v>114</v>
      </c>
      <c r="M117" s="9">
        <f t="shared" ca="1" si="2"/>
        <v>-0.15295320888224767</v>
      </c>
      <c r="N117" s="10">
        <f t="shared" ca="1" si="3"/>
        <v>1563.821460631513</v>
      </c>
    </row>
    <row r="118" spans="1:14">
      <c r="A118" s="5">
        <v>42388</v>
      </c>
      <c r="B118" s="1">
        <v>839</v>
      </c>
      <c r="C118" s="7">
        <f>LN(B117/B118)</f>
        <v>-4.447885146303527E-2</v>
      </c>
      <c r="L118" s="8">
        <v>115</v>
      </c>
      <c r="M118" s="9">
        <f t="shared" ca="1" si="2"/>
        <v>-1.4050974760951935</v>
      </c>
      <c r="N118" s="10">
        <f t="shared" ca="1" si="3"/>
        <v>1509.2274695201399</v>
      </c>
    </row>
    <row r="119" spans="1:14">
      <c r="A119" s="5">
        <v>42387</v>
      </c>
      <c r="B119" s="1">
        <v>801.5</v>
      </c>
      <c r="C119" s="7">
        <f>LN(B118/B119)</f>
        <v>4.5725734417598474E-2</v>
      </c>
      <c r="L119" s="8">
        <v>116</v>
      </c>
      <c r="M119" s="9">
        <f t="shared" ca="1" si="2"/>
        <v>1.7097663859585959</v>
      </c>
      <c r="N119" s="10">
        <f t="shared" ca="1" si="3"/>
        <v>1585.0583513232452</v>
      </c>
    </row>
    <row r="120" spans="1:14">
      <c r="A120" s="5">
        <v>42384</v>
      </c>
      <c r="B120" s="1">
        <v>819</v>
      </c>
      <c r="C120" s="7">
        <f>LN(B119/B120)</f>
        <v>-2.1599111803461815E-2</v>
      </c>
      <c r="L120" s="8">
        <v>117</v>
      </c>
      <c r="M120" s="9">
        <f t="shared" ca="1" si="2"/>
        <v>-0.66978001995014125</v>
      </c>
      <c r="N120" s="10">
        <f t="shared" ca="1" si="3"/>
        <v>1560.5651027898837</v>
      </c>
    </row>
    <row r="121" spans="1:14">
      <c r="A121" s="5">
        <v>42383</v>
      </c>
      <c r="B121" s="1">
        <v>863</v>
      </c>
      <c r="C121" s="7">
        <f>LN(B120/B121)</f>
        <v>-5.2330607230358581E-2</v>
      </c>
      <c r="L121" s="8">
        <v>118</v>
      </c>
      <c r="M121" s="9">
        <f t="shared" ca="1" si="2"/>
        <v>0.82279267896782271</v>
      </c>
      <c r="N121" s="10">
        <f t="shared" ca="1" si="3"/>
        <v>1599.9830175765687</v>
      </c>
    </row>
    <row r="122" spans="1:14">
      <c r="A122" s="5">
        <v>42382</v>
      </c>
      <c r="B122" s="1">
        <v>877</v>
      </c>
      <c r="C122" s="7">
        <f>LN(B121/B122)</f>
        <v>-1.6092301288755131E-2</v>
      </c>
      <c r="L122" s="8">
        <v>119</v>
      </c>
      <c r="M122" s="9">
        <f t="shared" ca="1" si="2"/>
        <v>0.47542745734326147</v>
      </c>
      <c r="N122" s="10">
        <f t="shared" ca="1" si="3"/>
        <v>1625.0007117638906</v>
      </c>
    </row>
    <row r="123" spans="1:14">
      <c r="A123" s="5">
        <v>42381</v>
      </c>
      <c r="B123" s="1">
        <v>874</v>
      </c>
      <c r="C123" s="7">
        <f>LN(B122/B123)</f>
        <v>3.4266167166475134E-3</v>
      </c>
      <c r="L123" s="8">
        <v>120</v>
      </c>
      <c r="M123" s="9">
        <f t="shared" ca="1" si="2"/>
        <v>1.9426728614718052</v>
      </c>
      <c r="N123" s="10">
        <f t="shared" ca="1" si="3"/>
        <v>1717.4732629826105</v>
      </c>
    </row>
    <row r="124" spans="1:14">
      <c r="A124" s="5">
        <v>42380</v>
      </c>
      <c r="B124" s="1">
        <v>844.5</v>
      </c>
      <c r="C124" s="7">
        <f>LN(B123/B124)</f>
        <v>3.4335639407680592E-2</v>
      </c>
      <c r="L124" s="8">
        <v>121</v>
      </c>
      <c r="M124" s="9">
        <f t="shared" ca="1" si="2"/>
        <v>-0.25485895478057791</v>
      </c>
      <c r="N124" s="10">
        <f t="shared" ca="1" si="3"/>
        <v>1710.08767726153</v>
      </c>
    </row>
    <row r="125" spans="1:14">
      <c r="A125" s="5">
        <v>42377</v>
      </c>
      <c r="B125" s="1">
        <v>878.5</v>
      </c>
      <c r="C125" s="7">
        <f>LN(B124/B125)</f>
        <v>-3.94711713792971E-2</v>
      </c>
      <c r="L125" s="8">
        <v>122</v>
      </c>
      <c r="M125" s="9">
        <f t="shared" ca="1" si="2"/>
        <v>-0.401693979397029</v>
      </c>
      <c r="N125" s="10">
        <f t="shared" ca="1" si="3"/>
        <v>1695.9601481329767</v>
      </c>
    </row>
    <row r="126" spans="1:14">
      <c r="A126" s="5">
        <v>42376</v>
      </c>
      <c r="B126" s="1">
        <v>894</v>
      </c>
      <c r="C126" s="7">
        <f>LN(B125/B126)</f>
        <v>-1.7489867546362302E-2</v>
      </c>
      <c r="L126" s="8">
        <v>123</v>
      </c>
      <c r="M126" s="9">
        <f t="shared" ca="1" si="2"/>
        <v>-0.51807718014844428</v>
      </c>
      <c r="N126" s="10">
        <f t="shared" ca="1" si="3"/>
        <v>1676.6437569395041</v>
      </c>
    </row>
    <row r="127" spans="1:14">
      <c r="A127" s="5">
        <v>42375</v>
      </c>
      <c r="B127" s="1">
        <v>913</v>
      </c>
      <c r="C127" s="7">
        <f>LN(B126/B127)</f>
        <v>-2.1030105421454302E-2</v>
      </c>
      <c r="L127" s="8">
        <v>124</v>
      </c>
      <c r="M127" s="9">
        <f t="shared" ca="1" si="2"/>
        <v>0.11807308673579621</v>
      </c>
      <c r="N127" s="10">
        <f t="shared" ca="1" si="3"/>
        <v>1686.4206485189243</v>
      </c>
    </row>
    <row r="128" spans="1:14">
      <c r="A128" s="5">
        <v>42374</v>
      </c>
      <c r="B128" s="1">
        <v>925</v>
      </c>
      <c r="C128" s="7">
        <f>LN(B127/B128)</f>
        <v>-1.3057856917456704E-2</v>
      </c>
      <c r="L128" s="8">
        <v>125</v>
      </c>
      <c r="M128" s="9">
        <f t="shared" ca="1" si="2"/>
        <v>-0.78116879547137075</v>
      </c>
      <c r="N128" s="10">
        <f t="shared" ca="1" si="3"/>
        <v>1655.348034597273</v>
      </c>
    </row>
    <row r="129" spans="1:14">
      <c r="A129" s="5">
        <v>42373</v>
      </c>
      <c r="B129" s="1">
        <v>925</v>
      </c>
      <c r="C129" s="7">
        <f>LN(B128/B129)</f>
        <v>0</v>
      </c>
      <c r="L129" s="8">
        <v>126</v>
      </c>
      <c r="M129" s="9">
        <f t="shared" ca="1" si="2"/>
        <v>1.0150483739148395</v>
      </c>
      <c r="N129" s="10">
        <f t="shared" ca="1" si="3"/>
        <v>1706.0408215540804</v>
      </c>
    </row>
    <row r="130" spans="1:14">
      <c r="A130" s="5">
        <v>42370</v>
      </c>
      <c r="B130" s="1">
        <v>917.5</v>
      </c>
      <c r="C130" s="7">
        <f>LN(B129/B130)</f>
        <v>8.1411575836998658E-3</v>
      </c>
      <c r="L130" s="8">
        <v>127</v>
      </c>
      <c r="M130" s="9">
        <f t="shared" ca="1" si="2"/>
        <v>-0.65240619314591231</v>
      </c>
      <c r="N130" s="10">
        <f t="shared" ca="1" si="3"/>
        <v>1680.4704711361023</v>
      </c>
    </row>
    <row r="131" spans="1:14">
      <c r="A131" s="5">
        <v>42369</v>
      </c>
      <c r="B131" s="1">
        <v>917.5</v>
      </c>
      <c r="C131" s="7">
        <f>LN(B130/B131)</f>
        <v>0</v>
      </c>
      <c r="L131" s="8">
        <v>128</v>
      </c>
      <c r="M131" s="9">
        <f t="shared" ca="1" si="2"/>
        <v>-0.76834850834183288</v>
      </c>
      <c r="N131" s="10">
        <f t="shared" ca="1" si="3"/>
        <v>1650.0816631701284</v>
      </c>
    </row>
    <row r="132" spans="1:14">
      <c r="A132" s="5">
        <v>42368</v>
      </c>
      <c r="B132" s="1">
        <v>917.5</v>
      </c>
      <c r="C132" s="7">
        <f>LN(B131/B132)</f>
        <v>0</v>
      </c>
      <c r="L132" s="8">
        <v>129</v>
      </c>
      <c r="M132" s="9">
        <f t="shared" ca="1" si="2"/>
        <v>-3.2094317790233862E-2</v>
      </c>
      <c r="N132" s="10">
        <f t="shared" ca="1" si="3"/>
        <v>1652.9516043909555</v>
      </c>
    </row>
    <row r="133" spans="1:14">
      <c r="A133" s="5">
        <v>42367</v>
      </c>
      <c r="B133" s="1">
        <v>924</v>
      </c>
      <c r="C133" s="7">
        <f>LN(B132/B133)</f>
        <v>-7.0594917129588484E-3</v>
      </c>
      <c r="L133" s="8">
        <v>130</v>
      </c>
      <c r="M133" s="9">
        <f t="shared" ref="M133:M196" ca="1" si="4">NORMSINV(RAND())</f>
        <v>-0.11595260196711868</v>
      </c>
      <c r="N133" s="10">
        <f t="shared" ref="N133:N196" ca="1" si="5">N132*EXP($J$3*$J$6+$J$4*M133*SQRT($J$6))</f>
        <v>1652.0613931762421</v>
      </c>
    </row>
    <row r="134" spans="1:14">
      <c r="A134" s="5">
        <v>42366</v>
      </c>
      <c r="B134" s="1">
        <v>914</v>
      </c>
      <c r="C134" s="7">
        <f>LN(B133/B134)</f>
        <v>1.0881500187534207E-2</v>
      </c>
      <c r="L134" s="8">
        <v>131</v>
      </c>
      <c r="M134" s="9">
        <f t="shared" ca="1" si="4"/>
        <v>0.42354471310954173</v>
      </c>
      <c r="N134" s="10">
        <f t="shared" ca="1" si="5"/>
        <v>1675.5318499477578</v>
      </c>
    </row>
    <row r="135" spans="1:14">
      <c r="A135" s="5">
        <v>42363</v>
      </c>
      <c r="B135" s="1">
        <v>919.5</v>
      </c>
      <c r="C135" s="7">
        <f>LN(B134/B135)</f>
        <v>-5.999472590225762E-3</v>
      </c>
      <c r="L135" s="8">
        <v>132</v>
      </c>
      <c r="M135" s="9">
        <f t="shared" ca="1" si="4"/>
        <v>-1.6303001849521044</v>
      </c>
      <c r="N135" s="10">
        <f t="shared" ca="1" si="5"/>
        <v>1607.1824031063979</v>
      </c>
    </row>
    <row r="136" spans="1:14">
      <c r="A136" s="5">
        <v>42362</v>
      </c>
      <c r="B136" s="1">
        <v>919.5</v>
      </c>
      <c r="C136" s="7">
        <f>LN(B135/B136)</f>
        <v>0</v>
      </c>
      <c r="L136" s="8">
        <v>133</v>
      </c>
      <c r="M136" s="9">
        <f t="shared" ca="1" si="4"/>
        <v>0.45658058344458841</v>
      </c>
      <c r="N136" s="10">
        <f t="shared" ca="1" si="5"/>
        <v>1631.4777451647356</v>
      </c>
    </row>
    <row r="137" spans="1:14">
      <c r="A137" s="5">
        <v>42361</v>
      </c>
      <c r="B137" s="1">
        <v>919.5</v>
      </c>
      <c r="C137" s="7">
        <f>LN(B136/B137)</f>
        <v>0</v>
      </c>
      <c r="L137" s="8">
        <v>134</v>
      </c>
      <c r="M137" s="9">
        <f t="shared" ca="1" si="4"/>
        <v>0.10202486629902671</v>
      </c>
      <c r="N137" s="10">
        <f t="shared" ca="1" si="5"/>
        <v>1640.2765144180589</v>
      </c>
    </row>
    <row r="138" spans="1:14">
      <c r="A138" s="5">
        <v>42360</v>
      </c>
      <c r="B138" s="1">
        <v>910</v>
      </c>
      <c r="C138" s="7">
        <f>LN(B137/B138)</f>
        <v>1.0385444533480019E-2</v>
      </c>
      <c r="L138" s="8">
        <v>135</v>
      </c>
      <c r="M138" s="9">
        <f t="shared" ca="1" si="4"/>
        <v>0.74264672239892826</v>
      </c>
      <c r="N138" s="10">
        <f t="shared" ca="1" si="5"/>
        <v>1678.0529450272034</v>
      </c>
    </row>
    <row r="139" spans="1:14">
      <c r="A139" s="5">
        <v>42359</v>
      </c>
      <c r="B139" s="1">
        <v>913</v>
      </c>
      <c r="C139" s="7">
        <f>LN(B138/B139)</f>
        <v>-3.2912810840727328E-3</v>
      </c>
      <c r="L139" s="8">
        <v>136</v>
      </c>
      <c r="M139" s="9">
        <f t="shared" ca="1" si="4"/>
        <v>0.73796077852163144</v>
      </c>
      <c r="N139" s="10">
        <f t="shared" ca="1" si="5"/>
        <v>1716.4810238577625</v>
      </c>
    </row>
    <row r="140" spans="1:14">
      <c r="A140" s="5">
        <v>42356</v>
      </c>
      <c r="B140" s="1">
        <v>915.5</v>
      </c>
      <c r="C140" s="7">
        <f>LN(B139/B140)</f>
        <v>-2.7344835195969044E-3</v>
      </c>
      <c r="L140" s="8">
        <v>137</v>
      </c>
      <c r="M140" s="9">
        <f t="shared" ca="1" si="4"/>
        <v>1.178681369128585E-2</v>
      </c>
      <c r="N140" s="10">
        <f t="shared" ca="1" si="5"/>
        <v>1721.515938983285</v>
      </c>
    </row>
    <row r="141" spans="1:14">
      <c r="A141" s="5">
        <v>42355</v>
      </c>
      <c r="B141" s="1">
        <v>925.5</v>
      </c>
      <c r="C141" s="7">
        <f>LN(B140/B141)</f>
        <v>-1.0863767898986843E-2</v>
      </c>
      <c r="L141" s="8">
        <v>138</v>
      </c>
      <c r="M141" s="9">
        <f t="shared" ca="1" si="4"/>
        <v>0.77753400318430765</v>
      </c>
      <c r="N141" s="10">
        <f t="shared" ca="1" si="5"/>
        <v>1762.8320915484587</v>
      </c>
    </row>
    <row r="142" spans="1:14">
      <c r="A142" s="5">
        <v>42354</v>
      </c>
      <c r="B142" s="1">
        <v>910</v>
      </c>
      <c r="C142" s="7">
        <f>LN(B141/B142)</f>
        <v>1.6889532502656412E-2</v>
      </c>
      <c r="L142" s="8">
        <v>139</v>
      </c>
      <c r="M142" s="9">
        <f t="shared" ca="1" si="4"/>
        <v>-2.8837519092460511</v>
      </c>
      <c r="N142" s="10">
        <f t="shared" ca="1" si="5"/>
        <v>1634.3524776723216</v>
      </c>
    </row>
    <row r="143" spans="1:14">
      <c r="A143" s="5">
        <v>42353</v>
      </c>
      <c r="B143" s="1">
        <v>919.5</v>
      </c>
      <c r="C143" s="7">
        <f>LN(B142/B143)</f>
        <v>-1.0385444533480016E-2</v>
      </c>
      <c r="L143" s="8">
        <v>140</v>
      </c>
      <c r="M143" s="9">
        <f t="shared" ca="1" si="4"/>
        <v>0.4106331083862671</v>
      </c>
      <c r="N143" s="10">
        <f t="shared" ca="1" si="5"/>
        <v>1656.9904613414606</v>
      </c>
    </row>
    <row r="144" spans="1:14">
      <c r="A144" s="5">
        <v>42352</v>
      </c>
      <c r="B144" s="1">
        <v>904.5</v>
      </c>
      <c r="C144" s="7">
        <f>LN(B143/B144)</f>
        <v>1.6447739209025883E-2</v>
      </c>
      <c r="L144" s="8">
        <v>141</v>
      </c>
      <c r="M144" s="9">
        <f t="shared" ca="1" si="4"/>
        <v>-5.8380691087796366E-2</v>
      </c>
      <c r="N144" s="10">
        <f t="shared" ca="1" si="5"/>
        <v>1658.6883813481877</v>
      </c>
    </row>
    <row r="145" spans="1:14">
      <c r="A145" s="5">
        <v>42349</v>
      </c>
      <c r="B145" s="1">
        <v>911</v>
      </c>
      <c r="C145" s="7">
        <f>LN(B144/B145)</f>
        <v>-7.1605924246084668E-3</v>
      </c>
      <c r="L145" s="8">
        <v>142</v>
      </c>
      <c r="M145" s="9">
        <f t="shared" ca="1" si="4"/>
        <v>0.74598882853906012</v>
      </c>
      <c r="N145" s="10">
        <f t="shared" ca="1" si="5"/>
        <v>1697.0428070941459</v>
      </c>
    </row>
    <row r="146" spans="1:14">
      <c r="A146" s="5">
        <v>42348</v>
      </c>
      <c r="B146" s="1">
        <v>939.5</v>
      </c>
      <c r="C146" s="7">
        <f>LN(B145/B146)</f>
        <v>-3.0804921593561709E-2</v>
      </c>
      <c r="L146" s="8">
        <v>143</v>
      </c>
      <c r="M146" s="9">
        <f t="shared" ca="1" si="4"/>
        <v>-0.43336814148598879</v>
      </c>
      <c r="N146" s="10">
        <f t="shared" ca="1" si="5"/>
        <v>1681.5765284941244</v>
      </c>
    </row>
    <row r="147" spans="1:14">
      <c r="A147" s="5">
        <v>42347</v>
      </c>
      <c r="B147" s="1">
        <v>954</v>
      </c>
      <c r="C147" s="7">
        <f>LN(B146/B147)</f>
        <v>-1.5315852594766536E-2</v>
      </c>
      <c r="L147" s="8">
        <v>144</v>
      </c>
      <c r="M147" s="9">
        <f t="shared" ca="1" si="4"/>
        <v>1.8253281033824997</v>
      </c>
      <c r="N147" s="10">
        <f t="shared" ca="1" si="5"/>
        <v>1771.6160965382567</v>
      </c>
    </row>
    <row r="148" spans="1:14">
      <c r="A148" s="5">
        <v>42346</v>
      </c>
      <c r="B148" s="1">
        <v>938</v>
      </c>
      <c r="C148" s="7">
        <f>LN(B147/B148)</f>
        <v>1.6913722442061838E-2</v>
      </c>
      <c r="L148" s="8">
        <v>145</v>
      </c>
      <c r="M148" s="9">
        <f t="shared" ca="1" si="4"/>
        <v>0.22062611682592162</v>
      </c>
      <c r="N148" s="10">
        <f t="shared" ca="1" si="5"/>
        <v>1786.9145799133894</v>
      </c>
    </row>
    <row r="149" spans="1:14">
      <c r="A149" s="5">
        <v>42345</v>
      </c>
      <c r="B149" s="1">
        <v>950</v>
      </c>
      <c r="C149" s="7">
        <f>LN(B148/B149)</f>
        <v>-1.2712035588361861E-2</v>
      </c>
      <c r="L149" s="8">
        <v>146</v>
      </c>
      <c r="M149" s="9">
        <f t="shared" ca="1" si="4"/>
        <v>0.60567760589125541</v>
      </c>
      <c r="N149" s="10">
        <f t="shared" ca="1" si="5"/>
        <v>1821.2835832853159</v>
      </c>
    </row>
    <row r="150" spans="1:14">
      <c r="A150" s="5">
        <v>42342</v>
      </c>
      <c r="B150" s="1">
        <v>926</v>
      </c>
      <c r="C150" s="7">
        <f>LN(B149/B150)</f>
        <v>2.5587749948407068E-2</v>
      </c>
      <c r="L150" s="8">
        <v>147</v>
      </c>
      <c r="M150" s="9">
        <f t="shared" ca="1" si="4"/>
        <v>-2.9180037468663544E-2</v>
      </c>
      <c r="N150" s="10">
        <f t="shared" ca="1" si="5"/>
        <v>1824.5956342749475</v>
      </c>
    </row>
    <row r="151" spans="1:14">
      <c r="A151" s="5">
        <v>42341</v>
      </c>
      <c r="B151" s="1">
        <v>917.5</v>
      </c>
      <c r="C151" s="7">
        <f>LN(B150/B151)</f>
        <v>9.2216547174540728E-3</v>
      </c>
      <c r="L151" s="8">
        <v>148</v>
      </c>
      <c r="M151" s="9">
        <f t="shared" ca="1" si="4"/>
        <v>-0.82898635997755699</v>
      </c>
      <c r="N151" s="10">
        <f t="shared" ca="1" si="5"/>
        <v>1788.6537918147305</v>
      </c>
    </row>
    <row r="152" spans="1:14">
      <c r="A152" s="5">
        <v>42340</v>
      </c>
      <c r="B152" s="1">
        <v>909.5</v>
      </c>
      <c r="C152" s="7">
        <f>LN(B151/B152)</f>
        <v>8.757581970548458E-3</v>
      </c>
      <c r="L152" s="8">
        <v>149</v>
      </c>
      <c r="M152" s="9">
        <f t="shared" ca="1" si="4"/>
        <v>-0.57857922601444067</v>
      </c>
      <c r="N152" s="10">
        <f t="shared" ca="1" si="5"/>
        <v>1765.3797693759675</v>
      </c>
    </row>
    <row r="153" spans="1:14">
      <c r="A153" s="5">
        <v>42339</v>
      </c>
      <c r="B153" s="1">
        <v>891.5</v>
      </c>
      <c r="C153" s="7">
        <f>LN(B152/B153)</f>
        <v>1.9989560654981774E-2</v>
      </c>
      <c r="L153" s="8">
        <v>150</v>
      </c>
      <c r="M153" s="9">
        <f t="shared" ca="1" si="4"/>
        <v>1.2612058508225503</v>
      </c>
      <c r="N153" s="10">
        <f t="shared" ca="1" si="5"/>
        <v>1831.6409582231463</v>
      </c>
    </row>
    <row r="154" spans="1:14">
      <c r="A154" s="5">
        <v>42338</v>
      </c>
      <c r="B154" s="1">
        <v>910</v>
      </c>
      <c r="C154" s="7">
        <f>LN(B153/B154)</f>
        <v>-2.0539162207700665E-2</v>
      </c>
      <c r="L154" s="8">
        <v>151</v>
      </c>
      <c r="M154" s="9">
        <f t="shared" ca="1" si="4"/>
        <v>-1.0103819859297956</v>
      </c>
      <c r="N154" s="10">
        <f t="shared" ca="1" si="5"/>
        <v>1786.7402440206981</v>
      </c>
    </row>
    <row r="155" spans="1:14">
      <c r="A155" s="5">
        <v>42335</v>
      </c>
      <c r="B155" s="1">
        <v>892.5</v>
      </c>
      <c r="C155" s="7">
        <f>LN(B154/B155)</f>
        <v>1.9418085857101516E-2</v>
      </c>
      <c r="L155" s="8">
        <v>152</v>
      </c>
      <c r="M155" s="9">
        <f t="shared" ca="1" si="4"/>
        <v>-0.35829772247019848</v>
      </c>
      <c r="N155" s="10">
        <f t="shared" ca="1" si="5"/>
        <v>1774.0681934977877</v>
      </c>
    </row>
    <row r="156" spans="1:14">
      <c r="A156" s="5">
        <v>42334</v>
      </c>
      <c r="B156" s="1">
        <v>875.5</v>
      </c>
      <c r="C156" s="7">
        <f>LN(B155/B156)</f>
        <v>1.9231361927887592E-2</v>
      </c>
      <c r="L156" s="8">
        <v>153</v>
      </c>
      <c r="M156" s="9">
        <f t="shared" ca="1" si="4"/>
        <v>-0.33966008807240305</v>
      </c>
      <c r="N156" s="10">
        <f t="shared" ca="1" si="5"/>
        <v>1762.3774622884889</v>
      </c>
    </row>
    <row r="157" spans="1:14">
      <c r="A157" s="5">
        <v>42333</v>
      </c>
      <c r="B157" s="1">
        <v>860</v>
      </c>
      <c r="C157" s="7">
        <f>LN(B156/B157)</f>
        <v>1.7862762478353111E-2</v>
      </c>
      <c r="L157" s="8">
        <v>154</v>
      </c>
      <c r="M157" s="9">
        <f t="shared" ca="1" si="4"/>
        <v>0.60832790956963401</v>
      </c>
      <c r="N157" s="10">
        <f t="shared" ca="1" si="5"/>
        <v>1796.4037663740094</v>
      </c>
    </row>
    <row r="158" spans="1:14">
      <c r="A158" s="5">
        <v>42332</v>
      </c>
      <c r="B158" s="1">
        <v>836.5</v>
      </c>
      <c r="C158" s="7">
        <f>LN(B157/B158)</f>
        <v>2.7705868820674648E-2</v>
      </c>
      <c r="L158" s="8">
        <v>155</v>
      </c>
      <c r="M158" s="9">
        <f t="shared" ca="1" si="4"/>
        <v>-2.6175355598473415</v>
      </c>
      <c r="N158" s="10">
        <f t="shared" ca="1" si="5"/>
        <v>1677.5571362422318</v>
      </c>
    </row>
    <row r="159" spans="1:14">
      <c r="A159" s="5">
        <v>42331</v>
      </c>
      <c r="B159" s="1">
        <v>846</v>
      </c>
      <c r="C159" s="7">
        <f>LN(B158/B159)</f>
        <v>-1.1292839179344604E-2</v>
      </c>
      <c r="L159" s="8">
        <v>156</v>
      </c>
      <c r="M159" s="9">
        <f t="shared" ca="1" si="4"/>
        <v>-1.916430438734958</v>
      </c>
      <c r="N159" s="10">
        <f t="shared" ca="1" si="5"/>
        <v>1596.6746809265835</v>
      </c>
    </row>
    <row r="160" spans="1:14">
      <c r="A160" s="5">
        <v>42328</v>
      </c>
      <c r="B160" s="1">
        <v>840.5</v>
      </c>
      <c r="C160" s="7">
        <f>LN(B159/B160)</f>
        <v>6.5224067575529541E-3</v>
      </c>
      <c r="L160" s="8">
        <v>157</v>
      </c>
      <c r="M160" s="9">
        <f t="shared" ca="1" si="4"/>
        <v>-0.23520630310922674</v>
      </c>
      <c r="N160" s="10">
        <f t="shared" ca="1" si="5"/>
        <v>1590.6569533868517</v>
      </c>
    </row>
    <row r="161" spans="1:14">
      <c r="A161" s="5">
        <v>42327</v>
      </c>
      <c r="B161" s="1">
        <v>840</v>
      </c>
      <c r="C161" s="7">
        <f>LN(B160/B161)</f>
        <v>5.9506101131099687E-4</v>
      </c>
      <c r="L161" s="8">
        <v>158</v>
      </c>
      <c r="M161" s="9">
        <f t="shared" ca="1" si="4"/>
        <v>0.48761167709070863</v>
      </c>
      <c r="N161" s="10">
        <f t="shared" ca="1" si="5"/>
        <v>1616.0632635360107</v>
      </c>
    </row>
    <row r="162" spans="1:14">
      <c r="A162" s="5">
        <v>42326</v>
      </c>
      <c r="B162" s="1">
        <v>827</v>
      </c>
      <c r="C162" s="7">
        <f>LN(B161/B162)</f>
        <v>1.5597196813667988E-2</v>
      </c>
      <c r="L162" s="8">
        <v>159</v>
      </c>
      <c r="M162" s="9">
        <f t="shared" ca="1" si="4"/>
        <v>0.38906088995303895</v>
      </c>
      <c r="N162" s="10">
        <f t="shared" ca="1" si="5"/>
        <v>1637.4887033853172</v>
      </c>
    </row>
    <row r="163" spans="1:14">
      <c r="A163" s="5">
        <v>42325</v>
      </c>
      <c r="B163" s="1">
        <v>827.5</v>
      </c>
      <c r="C163" s="7">
        <f>LN(B162/B163)</f>
        <v>-6.0441222752660197E-4</v>
      </c>
      <c r="L163" s="8">
        <v>160</v>
      </c>
      <c r="M163" s="9">
        <f t="shared" ca="1" si="4"/>
        <v>0.61593527798128733</v>
      </c>
      <c r="N163" s="10">
        <f t="shared" ca="1" si="5"/>
        <v>1669.4485032293039</v>
      </c>
    </row>
    <row r="164" spans="1:14">
      <c r="A164" s="5">
        <v>42324</v>
      </c>
      <c r="B164" s="1">
        <v>744</v>
      </c>
      <c r="C164" s="7">
        <f>LN(B163/B164)</f>
        <v>0.10636807241812617</v>
      </c>
      <c r="L164" s="8">
        <v>161</v>
      </c>
      <c r="M164" s="9">
        <f t="shared" ca="1" si="4"/>
        <v>2.2198438482102509</v>
      </c>
      <c r="N164" s="10">
        <f t="shared" ca="1" si="5"/>
        <v>1777.7766324539677</v>
      </c>
    </row>
    <row r="165" spans="1:14">
      <c r="A165" s="5">
        <v>42321</v>
      </c>
      <c r="B165" s="1">
        <v>734.5</v>
      </c>
      <c r="C165" s="7">
        <f>LN(B164/B165)</f>
        <v>1.2851039219159924E-2</v>
      </c>
      <c r="L165" s="8">
        <v>162</v>
      </c>
      <c r="M165" s="9">
        <f t="shared" ca="1" si="4"/>
        <v>0.49397671086808603</v>
      </c>
      <c r="N165" s="10">
        <f t="shared" ca="1" si="5"/>
        <v>1806.4837710955148</v>
      </c>
    </row>
    <row r="166" spans="1:14">
      <c r="A166" s="5">
        <v>42320</v>
      </c>
      <c r="B166" s="1">
        <v>728</v>
      </c>
      <c r="C166" s="7">
        <f>LN(B165/B166)</f>
        <v>8.8889474172459942E-3</v>
      </c>
      <c r="L166" s="8">
        <v>163</v>
      </c>
      <c r="M166" s="9">
        <f t="shared" ca="1" si="4"/>
        <v>-2.6705822437043283</v>
      </c>
      <c r="N166" s="10">
        <f t="shared" ca="1" si="5"/>
        <v>1684.5427180572688</v>
      </c>
    </row>
    <row r="167" spans="1:14">
      <c r="A167" s="5">
        <v>42319</v>
      </c>
      <c r="B167" s="1">
        <v>738.5</v>
      </c>
      <c r="C167" s="7">
        <f>LN(B166/B167)</f>
        <v>-1.4320053774748558E-2</v>
      </c>
      <c r="L167" s="8">
        <v>164</v>
      </c>
      <c r="M167" s="9">
        <f t="shared" ca="1" si="4"/>
        <v>-0.89687025020150801</v>
      </c>
      <c r="N167" s="10">
        <f t="shared" ca="1" si="5"/>
        <v>1648.3193632384769</v>
      </c>
    </row>
    <row r="168" spans="1:14">
      <c r="A168" s="5">
        <v>42318</v>
      </c>
      <c r="B168" s="1">
        <v>720</v>
      </c>
      <c r="C168" s="7">
        <f>LN(B167/B168)</f>
        <v>2.5369889961333516E-2</v>
      </c>
      <c r="L168" s="8">
        <v>165</v>
      </c>
      <c r="M168" s="9">
        <f t="shared" ca="1" si="4"/>
        <v>-1.2016911419072545</v>
      </c>
      <c r="N168" s="10">
        <f t="shared" ca="1" si="5"/>
        <v>1599.5837136172913</v>
      </c>
    </row>
    <row r="169" spans="1:14">
      <c r="A169" s="5">
        <v>42317</v>
      </c>
      <c r="B169" s="1">
        <v>711.5</v>
      </c>
      <c r="C169" s="7">
        <f>LN(B168/B169)</f>
        <v>1.1875794480193833E-2</v>
      </c>
      <c r="L169" s="8">
        <v>166</v>
      </c>
      <c r="M169" s="9">
        <f t="shared" ca="1" si="4"/>
        <v>-3.9652446267550046E-2</v>
      </c>
      <c r="N169" s="10">
        <f t="shared" ca="1" si="5"/>
        <v>1602.0370898044685</v>
      </c>
    </row>
    <row r="170" spans="1:14">
      <c r="A170" s="5">
        <v>42314</v>
      </c>
      <c r="B170" s="1">
        <v>705</v>
      </c>
      <c r="C170" s="7">
        <f>LN(B169/B170)</f>
        <v>9.1776147176383643E-3</v>
      </c>
      <c r="L170" s="8">
        <v>167</v>
      </c>
      <c r="M170" s="9">
        <f t="shared" ca="1" si="4"/>
        <v>0.49481913947812151</v>
      </c>
      <c r="N170" s="10">
        <f t="shared" ca="1" si="5"/>
        <v>1627.9436547958915</v>
      </c>
    </row>
    <row r="171" spans="1:14">
      <c r="A171" s="5">
        <v>42313</v>
      </c>
      <c r="B171" s="1">
        <v>697.5</v>
      </c>
      <c r="C171" s="7">
        <f>LN(B170/B171)</f>
        <v>1.069528911674795E-2</v>
      </c>
      <c r="L171" s="8">
        <v>168</v>
      </c>
      <c r="M171" s="9">
        <f t="shared" ca="1" si="4"/>
        <v>0.14457538651928195</v>
      </c>
      <c r="N171" s="10">
        <f t="shared" ca="1" si="5"/>
        <v>1638.6150370781818</v>
      </c>
    </row>
    <row r="172" spans="1:14">
      <c r="A172" s="5">
        <v>42312</v>
      </c>
      <c r="B172" s="1">
        <v>707.5</v>
      </c>
      <c r="C172" s="7">
        <f>LN(B171/B172)</f>
        <v>-1.4235115821871985E-2</v>
      </c>
      <c r="L172" s="8">
        <v>169</v>
      </c>
      <c r="M172" s="9">
        <f t="shared" ca="1" si="4"/>
        <v>0.15990746547358586</v>
      </c>
      <c r="N172" s="10">
        <f t="shared" ca="1" si="5"/>
        <v>1650.042998776818</v>
      </c>
    </row>
    <row r="173" spans="1:14">
      <c r="A173" s="5">
        <v>42311</v>
      </c>
      <c r="B173" s="1">
        <v>672.5</v>
      </c>
      <c r="C173" s="7">
        <f>LN(B172/B173)</f>
        <v>5.0735518041398468E-2</v>
      </c>
      <c r="L173" s="8">
        <v>170</v>
      </c>
      <c r="M173" s="9">
        <f t="shared" ca="1" si="4"/>
        <v>-0.41260986495658097</v>
      </c>
      <c r="N173" s="10">
        <f t="shared" ca="1" si="5"/>
        <v>1635.9266719444993</v>
      </c>
    </row>
    <row r="174" spans="1:14">
      <c r="A174" s="5">
        <v>42310</v>
      </c>
      <c r="B174" s="1">
        <v>680</v>
      </c>
      <c r="C174" s="7">
        <f>LN(B173/B174)</f>
        <v>-1.1090686694158173E-2</v>
      </c>
      <c r="L174" s="8">
        <v>171</v>
      </c>
      <c r="M174" s="9">
        <f t="shared" ca="1" si="4"/>
        <v>-0.87655611013735046</v>
      </c>
      <c r="N174" s="10">
        <f t="shared" ca="1" si="5"/>
        <v>1601.6317174367184</v>
      </c>
    </row>
    <row r="175" spans="1:14">
      <c r="A175" s="5">
        <v>42307</v>
      </c>
      <c r="B175" s="1">
        <v>669</v>
      </c>
      <c r="C175" s="7">
        <f>LN(B174/B175)</f>
        <v>1.6308738041923908E-2</v>
      </c>
      <c r="L175" s="8">
        <v>172</v>
      </c>
      <c r="M175" s="9">
        <f t="shared" ca="1" si="4"/>
        <v>0.37643158575184321</v>
      </c>
      <c r="N175" s="10">
        <f t="shared" ca="1" si="5"/>
        <v>1622.3095350239737</v>
      </c>
    </row>
    <row r="176" spans="1:14">
      <c r="A176" s="5">
        <v>42306</v>
      </c>
      <c r="B176" s="1">
        <v>670</v>
      </c>
      <c r="C176" s="7">
        <f>LN(B175/B176)</f>
        <v>-1.4936522567832536E-3</v>
      </c>
      <c r="L176" s="8">
        <v>173</v>
      </c>
      <c r="M176" s="9">
        <f t="shared" ca="1" si="4"/>
        <v>-0.23792647103678866</v>
      </c>
      <c r="N176" s="10">
        <f t="shared" ca="1" si="5"/>
        <v>1616.0758512753814</v>
      </c>
    </row>
    <row r="177" spans="1:14">
      <c r="A177" s="5">
        <v>42305</v>
      </c>
      <c r="B177" s="1">
        <v>667</v>
      </c>
      <c r="C177" s="7">
        <f>LN(B176/B177)</f>
        <v>4.4876664693879768E-3</v>
      </c>
      <c r="L177" s="8">
        <v>174</v>
      </c>
      <c r="M177" s="9">
        <f t="shared" ca="1" si="4"/>
        <v>0.3189926596024939</v>
      </c>
      <c r="N177" s="10">
        <f t="shared" ca="1" si="5"/>
        <v>1634.3897066293939</v>
      </c>
    </row>
    <row r="178" spans="1:14">
      <c r="A178" s="5">
        <v>42304</v>
      </c>
      <c r="B178" s="1">
        <v>663</v>
      </c>
      <c r="C178" s="7">
        <f>LN(B177/B178)</f>
        <v>6.015055729761189E-3</v>
      </c>
      <c r="L178" s="8">
        <v>175</v>
      </c>
      <c r="M178" s="9">
        <f t="shared" ca="1" si="4"/>
        <v>-2.3731243548957955E-2</v>
      </c>
      <c r="N178" s="10">
        <f t="shared" ca="1" si="5"/>
        <v>1637.6040963746896</v>
      </c>
    </row>
    <row r="179" spans="1:14">
      <c r="A179" s="5">
        <v>42303</v>
      </c>
      <c r="B179" s="1">
        <v>668.5</v>
      </c>
      <c r="C179" s="7">
        <f>LN(B178/B179)</f>
        <v>-8.2614063561353302E-3</v>
      </c>
      <c r="L179" s="8">
        <v>176</v>
      </c>
      <c r="M179" s="9">
        <f t="shared" ca="1" si="4"/>
        <v>-1.2693917549067211</v>
      </c>
      <c r="N179" s="10">
        <f t="shared" ca="1" si="5"/>
        <v>1586.2672781925246</v>
      </c>
    </row>
    <row r="180" spans="1:14">
      <c r="A180" s="5">
        <v>42300</v>
      </c>
      <c r="B180" s="1">
        <v>646</v>
      </c>
      <c r="C180" s="7">
        <f>LN(B179/B180)</f>
        <v>3.4236892759395982E-2</v>
      </c>
      <c r="L180" s="8">
        <v>177</v>
      </c>
      <c r="M180" s="9">
        <f t="shared" ca="1" si="4"/>
        <v>-2.1952385984237872</v>
      </c>
      <c r="N180" s="10">
        <f t="shared" ca="1" si="5"/>
        <v>1498.4023473904044</v>
      </c>
    </row>
    <row r="181" spans="1:14">
      <c r="A181" s="5">
        <v>42299</v>
      </c>
      <c r="B181" s="1">
        <v>636.5</v>
      </c>
      <c r="C181" s="7">
        <f>LN(B180/B181)</f>
        <v>1.4815085785140682E-2</v>
      </c>
      <c r="L181" s="8">
        <v>178</v>
      </c>
      <c r="M181" s="9">
        <f t="shared" ca="1" si="4"/>
        <v>1.3144983915825379</v>
      </c>
      <c r="N181" s="10">
        <f t="shared" ca="1" si="5"/>
        <v>1556.8936376188894</v>
      </c>
    </row>
    <row r="182" spans="1:14">
      <c r="A182" s="5">
        <v>42298</v>
      </c>
      <c r="B182" s="1">
        <v>634</v>
      </c>
      <c r="C182" s="7">
        <f>LN(B181/B182)</f>
        <v>3.935463560235262E-3</v>
      </c>
      <c r="L182" s="8">
        <v>179</v>
      </c>
      <c r="M182" s="9">
        <f t="shared" ca="1" si="4"/>
        <v>0.90374781675254634</v>
      </c>
      <c r="N182" s="10">
        <f t="shared" ca="1" si="5"/>
        <v>1599.7306108668377</v>
      </c>
    </row>
    <row r="183" spans="1:14">
      <c r="A183" s="5">
        <v>42297</v>
      </c>
      <c r="B183" s="1">
        <v>636.5</v>
      </c>
      <c r="C183" s="7">
        <f>LN(B182/B183)</f>
        <v>-3.9354635602353036E-3</v>
      </c>
      <c r="L183" s="8">
        <v>180</v>
      </c>
      <c r="M183" s="9">
        <f t="shared" ca="1" si="4"/>
        <v>-0.58017646423985603</v>
      </c>
      <c r="N183" s="10">
        <f t="shared" ca="1" si="5"/>
        <v>1578.846403576347</v>
      </c>
    </row>
    <row r="184" spans="1:14">
      <c r="A184" s="5">
        <v>42296</v>
      </c>
      <c r="B184" s="1">
        <v>634.5</v>
      </c>
      <c r="C184" s="7">
        <f>LN(B183/B184)</f>
        <v>3.1471308430188632E-3</v>
      </c>
      <c r="L184" s="8">
        <v>181</v>
      </c>
      <c r="M184" s="9">
        <f t="shared" ca="1" si="4"/>
        <v>-0.95111263013370906</v>
      </c>
      <c r="N184" s="10">
        <f t="shared" ca="1" si="5"/>
        <v>1542.6226992696343</v>
      </c>
    </row>
    <row r="185" spans="1:14">
      <c r="A185" s="5">
        <v>42293</v>
      </c>
      <c r="B185" s="1">
        <v>628</v>
      </c>
      <c r="C185" s="7">
        <f>LN(B184/B185)</f>
        <v>1.0297120686243701E-2</v>
      </c>
      <c r="L185" s="8">
        <v>182</v>
      </c>
      <c r="M185" s="9">
        <f t="shared" ca="1" si="4"/>
        <v>-0.24439344149785663</v>
      </c>
      <c r="N185" s="10">
        <f t="shared" ca="1" si="5"/>
        <v>1536.4254576694248</v>
      </c>
    </row>
    <row r="186" spans="1:14">
      <c r="A186" s="5">
        <v>42292</v>
      </c>
      <c r="B186" s="1">
        <v>613</v>
      </c>
      <c r="C186" s="7">
        <f>LN(B185/B186)</f>
        <v>2.4175230531987203E-2</v>
      </c>
      <c r="L186" s="8">
        <v>183</v>
      </c>
      <c r="M186" s="9">
        <f t="shared" ca="1" si="4"/>
        <v>-6.0971142387539169E-4</v>
      </c>
      <c r="N186" s="10">
        <f t="shared" ca="1" si="5"/>
        <v>1540.4137476912567</v>
      </c>
    </row>
    <row r="187" spans="1:14">
      <c r="A187" s="5">
        <v>42291</v>
      </c>
      <c r="B187" s="1">
        <v>593.5</v>
      </c>
      <c r="C187" s="7">
        <f>LN(B186/B187)</f>
        <v>3.2327721886488574E-2</v>
      </c>
      <c r="L187" s="8">
        <v>184</v>
      </c>
      <c r="M187" s="9">
        <f t="shared" ca="1" si="4"/>
        <v>-3.685546965797154E-2</v>
      </c>
      <c r="N187" s="10">
        <f t="shared" ca="1" si="5"/>
        <v>1542.8935162830123</v>
      </c>
    </row>
    <row r="188" spans="1:14">
      <c r="A188" s="5">
        <v>42290</v>
      </c>
      <c r="B188" s="1">
        <v>613</v>
      </c>
      <c r="C188" s="7">
        <f>LN(B187/B188)</f>
        <v>-3.2327721886488615E-2</v>
      </c>
      <c r="L188" s="8">
        <v>185</v>
      </c>
      <c r="M188" s="9">
        <f t="shared" ca="1" si="4"/>
        <v>3.0503415993586134</v>
      </c>
      <c r="N188" s="10">
        <f t="shared" ca="1" si="5"/>
        <v>1680.4723166299175</v>
      </c>
    </row>
    <row r="189" spans="1:14">
      <c r="A189" s="5">
        <v>42289</v>
      </c>
      <c r="B189" s="1">
        <v>611.5</v>
      </c>
      <c r="C189" s="7">
        <f>LN(B188/B189)</f>
        <v>2.4499808089842798E-3</v>
      </c>
      <c r="L189" s="8">
        <v>186</v>
      </c>
      <c r="M189" s="9">
        <f t="shared" ca="1" si="4"/>
        <v>-1.1490429866530942</v>
      </c>
      <c r="N189" s="10">
        <f t="shared" ca="1" si="5"/>
        <v>1633.1184181844542</v>
      </c>
    </row>
    <row r="190" spans="1:14">
      <c r="A190" s="5">
        <v>42286</v>
      </c>
      <c r="B190" s="1">
        <v>622</v>
      </c>
      <c r="C190" s="7">
        <f>LN(B189/B190)</f>
        <v>-1.7025137611952394E-2</v>
      </c>
      <c r="L190" s="8">
        <v>187</v>
      </c>
      <c r="M190" s="9">
        <f t="shared" ca="1" si="4"/>
        <v>-0.5891064303348702</v>
      </c>
      <c r="N190" s="10">
        <f t="shared" ca="1" si="5"/>
        <v>1611.4076572835947</v>
      </c>
    </row>
    <row r="191" spans="1:14">
      <c r="A191" s="5">
        <v>42285</v>
      </c>
      <c r="B191" s="1">
        <v>625</v>
      </c>
      <c r="C191" s="7">
        <f>LN(B190/B191)</f>
        <v>-4.8115569972220816E-3</v>
      </c>
      <c r="L191" s="8">
        <v>188</v>
      </c>
      <c r="M191" s="9">
        <f t="shared" ca="1" si="4"/>
        <v>0.42246593054481685</v>
      </c>
      <c r="N191" s="10">
        <f t="shared" ca="1" si="5"/>
        <v>1634.2526955667108</v>
      </c>
    </row>
    <row r="192" spans="1:14">
      <c r="A192" s="5">
        <v>42284</v>
      </c>
      <c r="B192" s="1">
        <v>636.5</v>
      </c>
      <c r="C192" s="7">
        <f>LN(B191/B192)</f>
        <v>-1.8232768261059747E-2</v>
      </c>
      <c r="L192" s="8">
        <v>189</v>
      </c>
      <c r="M192" s="9">
        <f t="shared" ca="1" si="4"/>
        <v>-0.28284916305418567</v>
      </c>
      <c r="N192" s="10">
        <f t="shared" ca="1" si="5"/>
        <v>1625.989021973088</v>
      </c>
    </row>
    <row r="193" spans="1:14">
      <c r="A193" s="5">
        <v>42283</v>
      </c>
      <c r="B193" s="1">
        <v>632.5</v>
      </c>
      <c r="C193" s="7">
        <f>LN(B192/B193)</f>
        <v>6.3041973957858738E-3</v>
      </c>
      <c r="L193" s="8">
        <v>190</v>
      </c>
      <c r="M193" s="9">
        <f t="shared" ca="1" si="4"/>
        <v>-1.4055096149720629</v>
      </c>
      <c r="N193" s="10">
        <f t="shared" ca="1" si="5"/>
        <v>1569.2071655444745</v>
      </c>
    </row>
    <row r="194" spans="1:14">
      <c r="A194" s="5">
        <v>42282</v>
      </c>
      <c r="B194" s="1">
        <v>635</v>
      </c>
      <c r="C194" s="7">
        <f>LN(B193/B194)</f>
        <v>-3.9447782910163407E-3</v>
      </c>
      <c r="L194" s="8">
        <v>191</v>
      </c>
      <c r="M194" s="9">
        <f t="shared" ca="1" si="4"/>
        <v>0.62040849935425901</v>
      </c>
      <c r="N194" s="10">
        <f t="shared" ca="1" si="5"/>
        <v>1600.028559600788</v>
      </c>
    </row>
    <row r="195" spans="1:14">
      <c r="A195" s="5">
        <v>42279</v>
      </c>
      <c r="B195" s="1">
        <v>623</v>
      </c>
      <c r="C195" s="7">
        <f>LN(B194/B195)</f>
        <v>1.907848010523858E-2</v>
      </c>
      <c r="L195" s="8">
        <v>192</v>
      </c>
      <c r="M195" s="9">
        <f t="shared" ca="1" si="4"/>
        <v>0.35398797743799076</v>
      </c>
      <c r="N195" s="10">
        <f t="shared" ca="1" si="5"/>
        <v>1619.6985500078347</v>
      </c>
    </row>
    <row r="196" spans="1:14">
      <c r="A196" s="5">
        <v>42278</v>
      </c>
      <c r="B196" s="1">
        <v>619</v>
      </c>
      <c r="C196" s="7">
        <f>LN(B195/B196)</f>
        <v>6.4412461028570747E-3</v>
      </c>
      <c r="L196" s="8">
        <v>193</v>
      </c>
      <c r="M196" s="9">
        <f t="shared" ca="1" si="4"/>
        <v>-1.071831298181767</v>
      </c>
      <c r="N196" s="10">
        <f t="shared" ca="1" si="5"/>
        <v>1577.3599263691015</v>
      </c>
    </row>
    <row r="197" spans="1:14">
      <c r="A197" s="5">
        <v>42277</v>
      </c>
      <c r="B197" s="1">
        <v>611.5</v>
      </c>
      <c r="C197" s="7">
        <f>LN(B196/B197)</f>
        <v>1.2190317557369129E-2</v>
      </c>
      <c r="L197" s="8">
        <v>194</v>
      </c>
      <c r="M197" s="9">
        <f t="shared" ref="M197:M253" ca="1" si="6">NORMSINV(RAND())</f>
        <v>0.91121849442364511</v>
      </c>
      <c r="N197" s="10">
        <f t="shared" ref="N197:N253" ca="1" si="7">N196*EXP($J$3*$J$6+$J$4*M197*SQRT($J$6))</f>
        <v>1621.0887458085435</v>
      </c>
    </row>
    <row r="198" spans="1:14">
      <c r="A198" s="5">
        <v>42276</v>
      </c>
      <c r="B198" s="1">
        <v>601.5</v>
      </c>
      <c r="C198" s="7">
        <f>LN(B197/B198)</f>
        <v>1.6488419712493478E-2</v>
      </c>
      <c r="L198" s="8">
        <v>195</v>
      </c>
      <c r="M198" s="9">
        <f t="shared" ca="1" si="6"/>
        <v>-2.026647792190873</v>
      </c>
      <c r="N198" s="10">
        <f t="shared" ca="1" si="7"/>
        <v>1538.3193015309944</v>
      </c>
    </row>
    <row r="199" spans="1:14">
      <c r="A199" s="5">
        <v>42275</v>
      </c>
      <c r="B199" s="1">
        <v>627</v>
      </c>
      <c r="C199" s="7">
        <f>LN(B198/B199)</f>
        <v>-4.1520005218187175E-2</v>
      </c>
      <c r="L199" s="8">
        <v>196</v>
      </c>
      <c r="M199" s="9">
        <f t="shared" ca="1" si="6"/>
        <v>0.27234412273423764</v>
      </c>
      <c r="N199" s="10">
        <f t="shared" ca="1" si="7"/>
        <v>1553.7831199630994</v>
      </c>
    </row>
    <row r="200" spans="1:14">
      <c r="A200" s="5">
        <v>42272</v>
      </c>
      <c r="B200" s="1">
        <v>654</v>
      </c>
      <c r="C200" s="7">
        <f>LN(B199/B200)</f>
        <v>-4.2160810824277979E-2</v>
      </c>
      <c r="L200" s="8">
        <v>197</v>
      </c>
      <c r="M200" s="9">
        <f t="shared" ca="1" si="6"/>
        <v>0.1408689101147495</v>
      </c>
      <c r="N200" s="10">
        <f t="shared" ca="1" si="7"/>
        <v>1563.811014636399</v>
      </c>
    </row>
    <row r="201" spans="1:14">
      <c r="A201" s="5">
        <v>42271</v>
      </c>
      <c r="B201" s="1">
        <v>640</v>
      </c>
      <c r="C201" s="7">
        <f>LN(B200/B201)</f>
        <v>2.1639175103481248E-2</v>
      </c>
      <c r="L201" s="8">
        <v>198</v>
      </c>
      <c r="M201" s="9">
        <f t="shared" ca="1" si="6"/>
        <v>-0.64159212597753068</v>
      </c>
      <c r="N201" s="10">
        <f t="shared" ca="1" si="7"/>
        <v>1540.82468773038</v>
      </c>
    </row>
    <row r="202" spans="1:14">
      <c r="A202" s="5">
        <v>42270</v>
      </c>
      <c r="B202" s="1">
        <v>650.5</v>
      </c>
      <c r="C202" s="7">
        <f>LN(B201/B202)</f>
        <v>-1.6273121598842477E-2</v>
      </c>
      <c r="L202" s="8">
        <v>199</v>
      </c>
      <c r="M202" s="9">
        <f t="shared" ca="1" si="6"/>
        <v>0.21818525769796526</v>
      </c>
      <c r="N202" s="10">
        <f t="shared" ca="1" si="7"/>
        <v>1554.02723719294</v>
      </c>
    </row>
    <row r="203" spans="1:14">
      <c r="A203" s="5">
        <v>42269</v>
      </c>
      <c r="B203" s="1">
        <v>650</v>
      </c>
      <c r="C203" s="7">
        <f>LN(B202/B203)</f>
        <v>7.6893506287725667E-4</v>
      </c>
      <c r="L203" s="8">
        <v>200</v>
      </c>
      <c r="M203" s="9">
        <f t="shared" ca="1" si="6"/>
        <v>0.3764040774917306</v>
      </c>
      <c r="N203" s="10">
        <f t="shared" ca="1" si="7"/>
        <v>1574.0892831260257</v>
      </c>
    </row>
    <row r="204" spans="1:14">
      <c r="A204" s="5">
        <v>42268</v>
      </c>
      <c r="B204" s="1">
        <v>662</v>
      </c>
      <c r="C204" s="7">
        <f>LN(B203/B204)</f>
        <v>-1.8293193047325376E-2</v>
      </c>
      <c r="L204" s="8">
        <v>201</v>
      </c>
      <c r="M204" s="9">
        <f t="shared" ca="1" si="6"/>
        <v>1.1275006685464426</v>
      </c>
      <c r="N204" s="10">
        <f t="shared" ca="1" si="7"/>
        <v>1627.2535646429035</v>
      </c>
    </row>
    <row r="205" spans="1:14">
      <c r="A205" s="5">
        <v>42265</v>
      </c>
      <c r="B205" s="1">
        <v>646.5</v>
      </c>
      <c r="C205" s="7">
        <f>LN(B204/B205)</f>
        <v>2.3692357725096126E-2</v>
      </c>
      <c r="L205" s="8">
        <v>202</v>
      </c>
      <c r="M205" s="9">
        <f t="shared" ca="1" si="6"/>
        <v>-1.1447138601111218</v>
      </c>
      <c r="N205" s="10">
        <f t="shared" ca="1" si="7"/>
        <v>1581.5851717355481</v>
      </c>
    </row>
    <row r="206" spans="1:14">
      <c r="A206" s="5">
        <v>42264</v>
      </c>
      <c r="B206" s="1">
        <v>638</v>
      </c>
      <c r="C206" s="7">
        <f>LN(B205/B206)</f>
        <v>1.3234914867122331E-2</v>
      </c>
      <c r="L206" s="8">
        <v>203</v>
      </c>
      <c r="M206" s="9">
        <f t="shared" ca="1" si="6"/>
        <v>-1.1513000788760941</v>
      </c>
      <c r="N206" s="10">
        <f t="shared" ca="1" si="7"/>
        <v>1536.9236326778901</v>
      </c>
    </row>
    <row r="207" spans="1:14">
      <c r="A207" s="5">
        <v>42263</v>
      </c>
      <c r="B207" s="1">
        <v>637.5</v>
      </c>
      <c r="C207" s="7">
        <f>LN(B206/B207)</f>
        <v>7.8400631220862209E-4</v>
      </c>
      <c r="L207" s="8">
        <v>204</v>
      </c>
      <c r="M207" s="9">
        <f t="shared" ca="1" si="6"/>
        <v>1.7775795526785068</v>
      </c>
      <c r="N207" s="10">
        <f t="shared" ca="1" si="7"/>
        <v>1617.1203140064119</v>
      </c>
    </row>
    <row r="208" spans="1:14">
      <c r="A208" s="5">
        <v>42262</v>
      </c>
      <c r="B208" s="1">
        <v>645</v>
      </c>
      <c r="C208" s="7">
        <f>LN(B207/B208)</f>
        <v>-1.1696039763191298E-2</v>
      </c>
      <c r="L208" s="8">
        <v>205</v>
      </c>
      <c r="M208" s="9">
        <f t="shared" ca="1" si="6"/>
        <v>-0.70293749738904476</v>
      </c>
      <c r="N208" s="10">
        <f t="shared" ca="1" si="7"/>
        <v>1590.6991734382332</v>
      </c>
    </row>
    <row r="209" spans="1:14">
      <c r="A209" s="5">
        <v>42261</v>
      </c>
      <c r="B209" s="1">
        <v>645</v>
      </c>
      <c r="C209" s="7">
        <f>LN(B208/B209)</f>
        <v>0</v>
      </c>
      <c r="L209" s="8">
        <v>206</v>
      </c>
      <c r="M209" s="9">
        <f t="shared" ca="1" si="6"/>
        <v>-2.3803174756719465</v>
      </c>
      <c r="N209" s="10">
        <f t="shared" ca="1" si="7"/>
        <v>1495.0582962637866</v>
      </c>
    </row>
    <row r="210" spans="1:14">
      <c r="A210" s="5">
        <v>42258</v>
      </c>
      <c r="B210" s="1">
        <v>649</v>
      </c>
      <c r="C210" s="7">
        <f>LN(B209/B210)</f>
        <v>-6.1823999083175391E-3</v>
      </c>
      <c r="L210" s="8">
        <v>207</v>
      </c>
      <c r="M210" s="9">
        <f t="shared" ca="1" si="6"/>
        <v>-0.38718566286790318</v>
      </c>
      <c r="N210" s="10">
        <f t="shared" ca="1" si="7"/>
        <v>1483.2912679130359</v>
      </c>
    </row>
    <row r="211" spans="1:14">
      <c r="A211" s="5">
        <v>42257</v>
      </c>
      <c r="B211" s="1">
        <v>647.5</v>
      </c>
      <c r="C211" s="7">
        <f>LN(B210/B211)</f>
        <v>2.3139231303972198E-3</v>
      </c>
      <c r="L211" s="8">
        <v>208</v>
      </c>
      <c r="M211" s="9">
        <f t="shared" ca="1" si="6"/>
        <v>0.44238110306204476</v>
      </c>
      <c r="N211" s="10">
        <f t="shared" ca="1" si="7"/>
        <v>1505.1334896782901</v>
      </c>
    </row>
    <row r="212" spans="1:14">
      <c r="A212" s="5">
        <v>42256</v>
      </c>
      <c r="B212" s="1">
        <v>644</v>
      </c>
      <c r="C212" s="7">
        <f>LN(B211/B212)</f>
        <v>5.4200674693391133E-3</v>
      </c>
      <c r="L212" s="8">
        <v>209</v>
      </c>
      <c r="M212" s="9">
        <f t="shared" ca="1" si="6"/>
        <v>1.2672474703627508</v>
      </c>
      <c r="N212" s="10">
        <f t="shared" ca="1" si="7"/>
        <v>1561.8828217433918</v>
      </c>
    </row>
    <row r="213" spans="1:14">
      <c r="A213" s="5">
        <v>42255</v>
      </c>
      <c r="B213" s="1">
        <v>642</v>
      </c>
      <c r="C213" s="7">
        <f>LN(B212/B213)</f>
        <v>3.1104224143923302E-3</v>
      </c>
      <c r="L213" s="8">
        <v>210</v>
      </c>
      <c r="M213" s="9">
        <f t="shared" ca="1" si="6"/>
        <v>-2.6143131918135043</v>
      </c>
      <c r="N213" s="10">
        <f t="shared" ca="1" si="7"/>
        <v>1458.6792420273132</v>
      </c>
    </row>
    <row r="214" spans="1:14">
      <c r="A214" s="5">
        <v>42254</v>
      </c>
      <c r="B214" s="1">
        <v>637</v>
      </c>
      <c r="C214" s="7">
        <f>LN(B213/B214)</f>
        <v>7.818648117797769E-3</v>
      </c>
      <c r="L214" s="8">
        <v>211</v>
      </c>
      <c r="M214" s="9">
        <f t="shared" ca="1" si="6"/>
        <v>-0.14637076026610751</v>
      </c>
      <c r="N214" s="10">
        <f t="shared" ca="1" si="7"/>
        <v>1456.6903008634204</v>
      </c>
    </row>
    <row r="215" spans="1:14">
      <c r="A215" s="5">
        <v>42251</v>
      </c>
      <c r="B215" s="1">
        <v>612.5</v>
      </c>
      <c r="C215" s="7">
        <f>LN(B214/B215)</f>
        <v>3.9220713153281329E-2</v>
      </c>
      <c r="L215" s="8">
        <v>212</v>
      </c>
      <c r="M215" s="9">
        <f t="shared" ca="1" si="6"/>
        <v>0.88187093564989949</v>
      </c>
      <c r="N215" s="10">
        <f t="shared" ca="1" si="7"/>
        <v>1495.8815992343821</v>
      </c>
    </row>
    <row r="216" spans="1:14">
      <c r="A216" s="5">
        <v>42250</v>
      </c>
      <c r="B216" s="1">
        <v>628</v>
      </c>
      <c r="C216" s="7">
        <f>LN(B215/B216)</f>
        <v>-2.4991224049316592E-2</v>
      </c>
      <c r="L216" s="8">
        <v>213</v>
      </c>
      <c r="M216" s="9">
        <f t="shared" ca="1" si="6"/>
        <v>0.68399843093201262</v>
      </c>
      <c r="N216" s="10">
        <f t="shared" ca="1" si="7"/>
        <v>1527.8980348521768</v>
      </c>
    </row>
    <row r="217" spans="1:14">
      <c r="A217" s="5">
        <v>42249</v>
      </c>
      <c r="B217" s="1">
        <v>603</v>
      </c>
      <c r="C217" s="7">
        <f>LN(B216/B217)</f>
        <v>4.0622969741013162E-2</v>
      </c>
      <c r="L217" s="8">
        <v>214</v>
      </c>
      <c r="M217" s="9">
        <f t="shared" ca="1" si="6"/>
        <v>-1.1140381821550506E-2</v>
      </c>
      <c r="N217" s="10">
        <f t="shared" ca="1" si="7"/>
        <v>1531.4263352794931</v>
      </c>
    </row>
    <row r="218" spans="1:14">
      <c r="A218" s="5">
        <v>42248</v>
      </c>
      <c r="B218" s="1">
        <v>577</v>
      </c>
      <c r="C218" s="7">
        <f>LN(B217/B218)</f>
        <v>4.4074930219085942E-2</v>
      </c>
      <c r="L218" s="8">
        <v>215</v>
      </c>
      <c r="M218" s="9">
        <f t="shared" ca="1" si="6"/>
        <v>-0.88881152414834885</v>
      </c>
      <c r="N218" s="10">
        <f t="shared" ca="1" si="7"/>
        <v>1498.8233564780953</v>
      </c>
    </row>
    <row r="219" spans="1:14">
      <c r="A219" s="5">
        <v>42247</v>
      </c>
      <c r="B219" s="1">
        <v>597.5</v>
      </c>
      <c r="C219" s="7">
        <f>LN(B218/B219)</f>
        <v>-3.4912017297566163E-2</v>
      </c>
      <c r="L219" s="8">
        <v>216</v>
      </c>
      <c r="M219" s="9">
        <f t="shared" ca="1" si="6"/>
        <v>4.9650207629894708E-2</v>
      </c>
      <c r="N219" s="10">
        <f t="shared" ca="1" si="7"/>
        <v>1504.765717256601</v>
      </c>
    </row>
    <row r="220" spans="1:14">
      <c r="A220" s="5">
        <v>42244</v>
      </c>
      <c r="B220" s="1">
        <v>591.5</v>
      </c>
      <c r="C220" s="7">
        <f>LN(B219/B220)</f>
        <v>1.0092600387224347E-2</v>
      </c>
      <c r="L220" s="8">
        <v>217</v>
      </c>
      <c r="M220" s="9">
        <f t="shared" ca="1" si="6"/>
        <v>1.0286832624702833</v>
      </c>
      <c r="N220" s="10">
        <f t="shared" ca="1" si="7"/>
        <v>1551.4212626978724</v>
      </c>
    </row>
    <row r="221" spans="1:14">
      <c r="A221" s="5">
        <v>42243</v>
      </c>
      <c r="B221" s="1">
        <v>610</v>
      </c>
      <c r="C221" s="7">
        <f>LN(B220/B221)</f>
        <v>-3.0797273748915419E-2</v>
      </c>
      <c r="L221" s="8">
        <v>218</v>
      </c>
      <c r="M221" s="9">
        <f t="shared" ca="1" si="6"/>
        <v>0.40952196449029205</v>
      </c>
      <c r="N221" s="10">
        <f t="shared" ca="1" si="7"/>
        <v>1572.863093148193</v>
      </c>
    </row>
    <row r="222" spans="1:14">
      <c r="A222" s="5">
        <v>42242</v>
      </c>
      <c r="B222" s="1">
        <v>560.5</v>
      </c>
      <c r="C222" s="7">
        <f>LN(B221/B222)</f>
        <v>8.4629714655142269E-2</v>
      </c>
      <c r="L222" s="8">
        <v>219</v>
      </c>
      <c r="M222" s="9">
        <f t="shared" ca="1" si="6"/>
        <v>-0.44578757446965073</v>
      </c>
      <c r="N222" s="10">
        <f t="shared" ca="1" si="7"/>
        <v>1558.0031851666524</v>
      </c>
    </row>
    <row r="223" spans="1:14">
      <c r="A223" s="5">
        <v>42241</v>
      </c>
      <c r="B223" s="1">
        <v>569</v>
      </c>
      <c r="C223" s="7">
        <f>LN(B222/B223)</f>
        <v>-1.5051191614116267E-2</v>
      </c>
      <c r="L223" s="8">
        <v>220</v>
      </c>
      <c r="M223" s="9">
        <f t="shared" ca="1" si="6"/>
        <v>-0.2750272408663203</v>
      </c>
      <c r="N223" s="10">
        <f t="shared" ca="1" si="7"/>
        <v>1550.4542567170724</v>
      </c>
    </row>
    <row r="224" spans="1:14">
      <c r="A224" s="5">
        <v>42240</v>
      </c>
      <c r="B224" s="1">
        <v>548</v>
      </c>
      <c r="C224" s="7">
        <f>LN(B223/B224)</f>
        <v>3.7605147178315312E-2</v>
      </c>
      <c r="L224" s="8">
        <v>221</v>
      </c>
      <c r="M224" s="9">
        <f t="shared" ca="1" si="6"/>
        <v>-0.32922147307440197</v>
      </c>
      <c r="N224" s="10">
        <f t="shared" ca="1" si="7"/>
        <v>1540.6736165635034</v>
      </c>
    </row>
    <row r="225" spans="1:14">
      <c r="A225" s="5">
        <v>42237</v>
      </c>
      <c r="B225" s="1">
        <v>575</v>
      </c>
      <c r="C225" s="7">
        <f>LN(B224/B225)</f>
        <v>-4.8094753849334926E-2</v>
      </c>
      <c r="L225" s="8">
        <v>222</v>
      </c>
      <c r="M225" s="9">
        <f t="shared" ca="1" si="6"/>
        <v>0.70343592853808501</v>
      </c>
      <c r="N225" s="10">
        <f t="shared" ca="1" si="7"/>
        <v>1574.4793110736223</v>
      </c>
    </row>
    <row r="226" spans="1:14">
      <c r="A226" s="5">
        <v>42236</v>
      </c>
      <c r="B226" s="1">
        <v>583</v>
      </c>
      <c r="C226" s="7">
        <f>LN(B225/B226)</f>
        <v>-1.3817145553141955E-2</v>
      </c>
      <c r="L226" s="8">
        <v>223</v>
      </c>
      <c r="M226" s="9">
        <f t="shared" ca="1" si="6"/>
        <v>1.6481710039422959</v>
      </c>
      <c r="N226" s="10">
        <f t="shared" ca="1" si="7"/>
        <v>1650.82609945387</v>
      </c>
    </row>
    <row r="227" spans="1:14">
      <c r="A227" s="5">
        <v>42235</v>
      </c>
      <c r="B227" s="1">
        <v>622</v>
      </c>
      <c r="C227" s="7">
        <f>LN(B226/B227)</f>
        <v>-6.4752906388687109E-2</v>
      </c>
      <c r="L227" s="8">
        <v>224</v>
      </c>
      <c r="M227" s="9">
        <f t="shared" ca="1" si="6"/>
        <v>0.18123816904579468</v>
      </c>
      <c r="N227" s="10">
        <f t="shared" ca="1" si="7"/>
        <v>1663.302088481538</v>
      </c>
    </row>
    <row r="228" spans="1:14">
      <c r="A228" s="5">
        <v>42234</v>
      </c>
      <c r="B228" s="1">
        <v>638.5</v>
      </c>
      <c r="C228" s="7">
        <f>LN(B227/B228)</f>
        <v>-2.6181582733414574E-2</v>
      </c>
      <c r="L228" s="8">
        <v>225</v>
      </c>
      <c r="M228" s="9">
        <f t="shared" ca="1" si="6"/>
        <v>-0.12558487388699197</v>
      </c>
      <c r="N228" s="10">
        <f t="shared" ca="1" si="7"/>
        <v>1661.9716684700468</v>
      </c>
    </row>
    <row r="229" spans="1:14">
      <c r="A229" s="5">
        <v>42233</v>
      </c>
      <c r="B229" s="1">
        <v>629.5</v>
      </c>
      <c r="C229" s="7">
        <f>LN(B228/B229)</f>
        <v>1.4195821988192069E-2</v>
      </c>
      <c r="L229" s="8">
        <v>226</v>
      </c>
      <c r="M229" s="9">
        <f t="shared" ca="1" si="6"/>
        <v>0.12983435624720094</v>
      </c>
      <c r="N229" s="10">
        <f t="shared" ca="1" si="7"/>
        <v>1672.1968144725397</v>
      </c>
    </row>
    <row r="230" spans="1:14">
      <c r="A230" s="5">
        <v>42230</v>
      </c>
      <c r="B230" s="1">
        <v>639</v>
      </c>
      <c r="C230" s="7">
        <f>LN(B229/B230)</f>
        <v>-1.4978600893132939E-2</v>
      </c>
      <c r="L230" s="8">
        <v>227</v>
      </c>
      <c r="M230" s="9">
        <f t="shared" ca="1" si="6"/>
        <v>0.21497635601735643</v>
      </c>
      <c r="N230" s="10">
        <f t="shared" ca="1" si="7"/>
        <v>1686.3781174650019</v>
      </c>
    </row>
    <row r="231" spans="1:14">
      <c r="A231" s="5">
        <v>42229</v>
      </c>
      <c r="B231" s="1">
        <v>625.5</v>
      </c>
      <c r="C231" s="7">
        <f>LN(B230/B231)</f>
        <v>2.1353124470569061E-2</v>
      </c>
      <c r="L231" s="8">
        <v>228</v>
      </c>
      <c r="M231" s="9">
        <f t="shared" ca="1" si="6"/>
        <v>-4.4545529211578366E-2</v>
      </c>
      <c r="N231" s="10">
        <f t="shared" ca="1" si="7"/>
        <v>1688.7402843584609</v>
      </c>
    </row>
    <row r="232" spans="1:14">
      <c r="A232" s="5">
        <v>42228</v>
      </c>
      <c r="B232" s="1">
        <v>615.5</v>
      </c>
      <c r="C232" s="7">
        <f>LN(B231/B232)</f>
        <v>1.6116384282457673E-2</v>
      </c>
      <c r="L232" s="8">
        <v>229</v>
      </c>
      <c r="M232" s="9">
        <f t="shared" ca="1" si="6"/>
        <v>-0.40354818069545523</v>
      </c>
      <c r="N232" s="10">
        <f t="shared" ca="1" si="7"/>
        <v>1674.7048134766346</v>
      </c>
    </row>
    <row r="233" spans="1:14">
      <c r="A233" s="5">
        <v>42227</v>
      </c>
      <c r="B233" s="1">
        <v>643.5</v>
      </c>
      <c r="C233" s="7">
        <f>LN(B232/B233)</f>
        <v>-4.4487081411673159E-2</v>
      </c>
      <c r="L233" s="8">
        <v>230</v>
      </c>
      <c r="M233" s="9">
        <f t="shared" ca="1" si="6"/>
        <v>-0.16728098895644591</v>
      </c>
      <c r="N233" s="10">
        <f t="shared" ca="1" si="7"/>
        <v>1671.4722510856773</v>
      </c>
    </row>
    <row r="234" spans="1:14">
      <c r="A234" s="5">
        <v>42226</v>
      </c>
      <c r="B234" s="1">
        <v>642</v>
      </c>
      <c r="C234" s="7">
        <f>LN(B233/B234)</f>
        <v>2.3337233462200966E-3</v>
      </c>
      <c r="L234" s="8">
        <v>231</v>
      </c>
      <c r="M234" s="9">
        <f t="shared" ca="1" si="6"/>
        <v>-1.6920323186997268</v>
      </c>
      <c r="N234" s="10">
        <f t="shared" ca="1" si="7"/>
        <v>1600.6038400273101</v>
      </c>
    </row>
    <row r="235" spans="1:14">
      <c r="A235" s="5">
        <v>42223</v>
      </c>
      <c r="B235" s="1">
        <v>626</v>
      </c>
      <c r="C235" s="7">
        <f>LN(B234/B235)</f>
        <v>2.5237932589862754E-2</v>
      </c>
      <c r="L235" s="8">
        <v>232</v>
      </c>
      <c r="M235" s="9">
        <f t="shared" ca="1" si="6"/>
        <v>-0.58688272502123173</v>
      </c>
      <c r="N235" s="10">
        <f t="shared" ca="1" si="7"/>
        <v>1579.4206700122254</v>
      </c>
    </row>
    <row r="236" spans="1:14">
      <c r="A236" s="5">
        <v>42222</v>
      </c>
      <c r="B236" s="1">
        <v>650</v>
      </c>
      <c r="C236" s="7">
        <f>LN(B235/B236)</f>
        <v>-3.7621991789584294E-2</v>
      </c>
      <c r="L236" s="8">
        <v>233</v>
      </c>
      <c r="M236" s="9">
        <f t="shared" ca="1" si="6"/>
        <v>-1.0714768864090585</v>
      </c>
      <c r="N236" s="10">
        <f t="shared" ca="1" si="7"/>
        <v>1538.1497013518151</v>
      </c>
    </row>
    <row r="237" spans="1:14">
      <c r="A237" s="5">
        <v>42221</v>
      </c>
      <c r="B237" s="1">
        <v>652</v>
      </c>
      <c r="C237" s="7">
        <f>LN(B236/B237)</f>
        <v>-3.0721990369701403E-3</v>
      </c>
      <c r="L237" s="8">
        <v>234</v>
      </c>
      <c r="M237" s="9">
        <f t="shared" ca="1" si="6"/>
        <v>0.5366907428866079</v>
      </c>
      <c r="N237" s="10">
        <f t="shared" ca="1" si="7"/>
        <v>1564.8007949589542</v>
      </c>
    </row>
    <row r="238" spans="1:14">
      <c r="A238" s="5">
        <v>42220</v>
      </c>
      <c r="B238" s="1">
        <v>650.5</v>
      </c>
      <c r="C238" s="7">
        <f>LN(B237/B238)</f>
        <v>2.3032639740930899E-3</v>
      </c>
      <c r="L238" s="8">
        <v>235</v>
      </c>
      <c r="M238" s="9">
        <f t="shared" ca="1" si="6"/>
        <v>0.64084227907108227</v>
      </c>
      <c r="N238" s="10">
        <f t="shared" ca="1" si="7"/>
        <v>1596.4209422882607</v>
      </c>
    </row>
    <row r="239" spans="1:14">
      <c r="A239" s="5">
        <v>42219</v>
      </c>
      <c r="B239" s="1">
        <v>655</v>
      </c>
      <c r="C239" s="7">
        <f>LN(B238/B239)</f>
        <v>-6.8939376826919318E-3</v>
      </c>
      <c r="L239" s="8">
        <v>236</v>
      </c>
      <c r="M239" s="9">
        <f t="shared" ca="1" si="6"/>
        <v>1.5350954292042618</v>
      </c>
      <c r="N239" s="10">
        <f t="shared" ca="1" si="7"/>
        <v>1668.7015443243145</v>
      </c>
    </row>
    <row r="240" spans="1:14">
      <c r="A240" s="5">
        <v>42216</v>
      </c>
      <c r="B240" s="1">
        <v>639.5</v>
      </c>
      <c r="C240" s="7">
        <f>LN(B239/B240)</f>
        <v>2.3948614616354547E-2</v>
      </c>
      <c r="L240" s="8">
        <v>237</v>
      </c>
      <c r="M240" s="9">
        <f t="shared" ca="1" si="6"/>
        <v>0.18092554352575685</v>
      </c>
      <c r="N240" s="10">
        <f t="shared" ca="1" si="7"/>
        <v>1681.2983568724796</v>
      </c>
    </row>
    <row r="241" spans="1:14">
      <c r="A241" s="5">
        <v>42215</v>
      </c>
      <c r="B241" s="1">
        <v>638</v>
      </c>
      <c r="C241" s="7">
        <f>LN(B240/B241)</f>
        <v>2.348337674107429E-3</v>
      </c>
      <c r="L241" s="8">
        <v>238</v>
      </c>
      <c r="M241" s="9">
        <f t="shared" ca="1" si="6"/>
        <v>0.63856299142587036</v>
      </c>
      <c r="N241" s="10">
        <f t="shared" ca="1" si="7"/>
        <v>1715.1664576904657</v>
      </c>
    </row>
    <row r="242" spans="1:14">
      <c r="A242" s="5">
        <v>42214</v>
      </c>
      <c r="B242" s="1">
        <v>658</v>
      </c>
      <c r="C242" s="7">
        <f>LN(B241/B242)</f>
        <v>-3.0866647980527268E-2</v>
      </c>
      <c r="L242" s="8">
        <v>239</v>
      </c>
      <c r="M242" s="9">
        <f t="shared" ca="1" si="6"/>
        <v>1.1057495836563638</v>
      </c>
      <c r="N242" s="10">
        <f t="shared" ca="1" si="7"/>
        <v>1772.048922297852</v>
      </c>
    </row>
    <row r="243" spans="1:14">
      <c r="A243" s="5">
        <v>42213</v>
      </c>
      <c r="B243" s="1">
        <v>646.5</v>
      </c>
      <c r="C243" s="7">
        <f>LN(B242/B243)</f>
        <v>1.7631733113405081E-2</v>
      </c>
      <c r="L243" s="8">
        <v>240</v>
      </c>
      <c r="M243" s="9">
        <f t="shared" ca="1" si="6"/>
        <v>-0.58796361120747631</v>
      </c>
      <c r="N243" s="10">
        <f t="shared" ca="1" si="7"/>
        <v>1748.5454574484752</v>
      </c>
    </row>
    <row r="244" spans="1:14">
      <c r="A244" s="5">
        <v>42212</v>
      </c>
      <c r="B244" s="1">
        <v>640</v>
      </c>
      <c r="C244" s="7">
        <f>LN(B243/B244)</f>
        <v>1.0105021858194717E-2</v>
      </c>
      <c r="L244" s="8">
        <v>241</v>
      </c>
      <c r="M244" s="9">
        <f t="shared" ca="1" si="6"/>
        <v>-0.15249411047946695</v>
      </c>
      <c r="N244" s="10">
        <f t="shared" ca="1" si="7"/>
        <v>1745.8710406049743</v>
      </c>
    </row>
    <row r="245" spans="1:14">
      <c r="A245" s="5">
        <v>42209</v>
      </c>
      <c r="B245" s="1">
        <v>672.5</v>
      </c>
      <c r="C245" s="7">
        <f>LN(B244/B245)</f>
        <v>-4.9533935122276676E-2</v>
      </c>
      <c r="L245" s="8">
        <v>242</v>
      </c>
      <c r="M245" s="9">
        <f t="shared" ca="1" si="6"/>
        <v>-0.97440341696322041</v>
      </c>
      <c r="N245" s="10">
        <f t="shared" ca="1" si="7"/>
        <v>1704.7370790861535</v>
      </c>
    </row>
    <row r="246" spans="1:14">
      <c r="A246" s="5">
        <v>42208</v>
      </c>
      <c r="B246" s="1">
        <v>670.5</v>
      </c>
      <c r="C246" s="7">
        <f>LN(B245/B246)</f>
        <v>2.9784087542608544E-3</v>
      </c>
      <c r="L246" s="8">
        <v>243</v>
      </c>
      <c r="M246" s="9">
        <f t="shared" ca="1" si="6"/>
        <v>1.2335771579722579</v>
      </c>
      <c r="N246" s="10">
        <f t="shared" ca="1" si="7"/>
        <v>1767.3960376774751</v>
      </c>
    </row>
    <row r="247" spans="1:14">
      <c r="A247" s="5">
        <v>42207</v>
      </c>
      <c r="B247" s="1">
        <v>675</v>
      </c>
      <c r="C247" s="7">
        <f>LN(B246/B247)</f>
        <v>-6.688988150796652E-3</v>
      </c>
      <c r="L247" s="8">
        <v>244</v>
      </c>
      <c r="M247" s="9">
        <f t="shared" ca="1" si="6"/>
        <v>0.61769828552881434</v>
      </c>
      <c r="N247" s="10">
        <f t="shared" ca="1" si="7"/>
        <v>1801.9775528547971</v>
      </c>
    </row>
    <row r="248" spans="1:14">
      <c r="A248" s="5">
        <v>42206</v>
      </c>
      <c r="B248" s="1">
        <v>666</v>
      </c>
      <c r="C248" s="7">
        <f>LN(B247/B248)</f>
        <v>1.3423020332140771E-2</v>
      </c>
      <c r="L248" s="8">
        <v>245</v>
      </c>
      <c r="M248" s="9">
        <f t="shared" ca="1" si="6"/>
        <v>-0.1315045834608789</v>
      </c>
      <c r="N248" s="10">
        <f t="shared" ca="1" si="7"/>
        <v>1800.2468883352806</v>
      </c>
    </row>
    <row r="249" spans="1:14">
      <c r="A249" s="5">
        <v>42205</v>
      </c>
      <c r="B249" s="1">
        <v>684.5</v>
      </c>
      <c r="C249" s="7">
        <f>LN(B248/B249)</f>
        <v>-2.7398974188114388E-2</v>
      </c>
      <c r="L249" s="8">
        <v>246</v>
      </c>
      <c r="M249" s="9">
        <f t="shared" ca="1" si="6"/>
        <v>0.73597147974199695</v>
      </c>
      <c r="N249" s="10">
        <f t="shared" ca="1" si="7"/>
        <v>1841.37381525091</v>
      </c>
    </row>
    <row r="250" spans="1:14">
      <c r="A250" s="5">
        <v>42202</v>
      </c>
      <c r="B250" s="1">
        <v>683.5</v>
      </c>
      <c r="C250" s="7">
        <f>LN(B249/B250)</f>
        <v>1.4619885644994101E-3</v>
      </c>
      <c r="L250" s="8">
        <v>247</v>
      </c>
      <c r="M250" s="9">
        <f t="shared" ca="1" si="6"/>
        <v>-1.7770785221096339</v>
      </c>
      <c r="N250" s="10">
        <f t="shared" ca="1" si="7"/>
        <v>1759.2355203825759</v>
      </c>
    </row>
    <row r="251" spans="1:14">
      <c r="A251" s="5">
        <v>42201</v>
      </c>
      <c r="B251" s="1">
        <v>669</v>
      </c>
      <c r="C251" s="7">
        <f>LN(B250/B251)</f>
        <v>2.1442596035775825E-2</v>
      </c>
      <c r="L251" s="8">
        <v>248</v>
      </c>
      <c r="M251" s="9">
        <f t="shared" ca="1" si="6"/>
        <v>0.55635828051196412</v>
      </c>
      <c r="N251" s="10">
        <f t="shared" ca="1" si="7"/>
        <v>1790.6731031020327</v>
      </c>
    </row>
    <row r="252" spans="1:14">
      <c r="A252" s="5">
        <v>42200</v>
      </c>
      <c r="B252" s="1">
        <v>651</v>
      </c>
      <c r="C252" s="7">
        <f>LN(B251/B252)</f>
        <v>2.7274417919659306E-2</v>
      </c>
      <c r="L252" s="8">
        <v>249</v>
      </c>
      <c r="M252" s="9">
        <f t="shared" ca="1" si="6"/>
        <v>0.85763841592902079</v>
      </c>
      <c r="N252" s="10">
        <f t="shared" ca="1" si="7"/>
        <v>1837.6407373204954</v>
      </c>
    </row>
    <row r="253" spans="1:14">
      <c r="A253" s="5">
        <v>42199</v>
      </c>
      <c r="B253" s="1">
        <v>632</v>
      </c>
      <c r="C253" s="7">
        <f>LN(B252/B253)</f>
        <v>2.9620248061711759E-2</v>
      </c>
      <c r="L253" s="8">
        <v>250</v>
      </c>
      <c r="M253" s="9">
        <f t="shared" ca="1" si="6"/>
        <v>-1.2641136137336628</v>
      </c>
      <c r="N253" s="10">
        <f t="shared" ca="1" si="7"/>
        <v>1780.2880908693512</v>
      </c>
    </row>
    <row r="254" spans="1:14">
      <c r="A254" s="5">
        <v>42198</v>
      </c>
      <c r="B254" s="1">
        <v>629</v>
      </c>
      <c r="C254" s="7">
        <f>LN(B253/B254)</f>
        <v>4.7581374464167976E-3</v>
      </c>
    </row>
    <row r="255" spans="1:14">
      <c r="A255" s="5">
        <v>42195</v>
      </c>
      <c r="B255" s="1">
        <v>609.5</v>
      </c>
      <c r="C255" s="7">
        <f>LN(B254/B255)</f>
        <v>3.1492307779114319E-2</v>
      </c>
    </row>
    <row r="256" spans="1:14">
      <c r="A256" s="5">
        <v>42194</v>
      </c>
      <c r="B256" s="1">
        <v>593.5</v>
      </c>
      <c r="C256" s="7">
        <f>LN(B255/B256)</f>
        <v>2.6601734871603496E-2</v>
      </c>
    </row>
    <row r="257" spans="1:3">
      <c r="A257" s="5">
        <v>42193</v>
      </c>
      <c r="B257" s="1">
        <v>571</v>
      </c>
      <c r="C257" s="7">
        <f>LN(B256/B257)</f>
        <v>3.8648004393712541E-2</v>
      </c>
    </row>
    <row r="258" spans="1:3">
      <c r="A258" s="5">
        <v>42192</v>
      </c>
      <c r="B258" s="1">
        <v>585.5</v>
      </c>
      <c r="C258" s="7">
        <f>LN(B257/B258)</f>
        <v>-2.5076973381761819E-2</v>
      </c>
    </row>
    <row r="259" spans="1:3">
      <c r="A259" s="5">
        <v>42191</v>
      </c>
      <c r="B259" s="1">
        <v>583</v>
      </c>
      <c r="C259" s="7">
        <f>LN(B258/B259)</f>
        <v>4.2789966872795624E-3</v>
      </c>
    </row>
    <row r="260" spans="1:3">
      <c r="A260" s="5">
        <v>42188</v>
      </c>
      <c r="B260" s="1">
        <v>579.5</v>
      </c>
      <c r="C260" s="7">
        <f t="shared" ref="C260:C323" si="8">LN(B259/B260)</f>
        <v>6.0215235706858926E-3</v>
      </c>
    </row>
    <row r="261" spans="1:3">
      <c r="A261" s="5">
        <v>42187</v>
      </c>
      <c r="B261" s="1">
        <v>581.5</v>
      </c>
      <c r="C261" s="7">
        <f t="shared" si="8"/>
        <v>-3.445309178912693E-3</v>
      </c>
    </row>
    <row r="262" spans="1:3">
      <c r="A262" s="5">
        <v>42186</v>
      </c>
      <c r="B262" s="1">
        <v>595</v>
      </c>
      <c r="C262" s="7">
        <f t="shared" si="8"/>
        <v>-2.2950433586910676E-2</v>
      </c>
    </row>
    <row r="263" spans="1:3">
      <c r="A263" s="5">
        <v>42185</v>
      </c>
      <c r="B263" s="1">
        <v>582</v>
      </c>
      <c r="C263" s="7">
        <f t="shared" si="8"/>
        <v>2.2090957814191861E-2</v>
      </c>
    </row>
    <row r="264" spans="1:3">
      <c r="A264" s="5">
        <v>42184</v>
      </c>
      <c r="B264" s="1">
        <v>575</v>
      </c>
      <c r="C264" s="7">
        <f t="shared" si="8"/>
        <v>1.2100406934087489E-2</v>
      </c>
    </row>
    <row r="265" spans="1:3">
      <c r="A265" s="5">
        <v>42181</v>
      </c>
      <c r="B265" s="1">
        <v>595</v>
      </c>
      <c r="C265" s="7">
        <f t="shared" si="8"/>
        <v>-3.4191364748279308E-2</v>
      </c>
    </row>
    <row r="266" spans="1:3">
      <c r="A266" s="5">
        <v>42180</v>
      </c>
      <c r="B266" s="1">
        <v>593.5</v>
      </c>
      <c r="C266" s="7">
        <f t="shared" si="8"/>
        <v>2.5241914959069226E-3</v>
      </c>
    </row>
    <row r="267" spans="1:3">
      <c r="A267" s="5">
        <v>42179</v>
      </c>
      <c r="B267" s="1">
        <v>592.5</v>
      </c>
      <c r="C267" s="7">
        <f t="shared" si="8"/>
        <v>1.6863410404364121E-3</v>
      </c>
    </row>
    <row r="268" spans="1:3">
      <c r="A268" s="5">
        <v>42178</v>
      </c>
      <c r="B268" s="1">
        <v>600</v>
      </c>
      <c r="C268" s="7">
        <f t="shared" si="8"/>
        <v>-1.2578782206860073E-2</v>
      </c>
    </row>
    <row r="269" spans="1:3">
      <c r="A269" s="5">
        <v>42177</v>
      </c>
      <c r="B269" s="1">
        <v>596.5</v>
      </c>
      <c r="C269" s="7">
        <f t="shared" si="8"/>
        <v>5.8504136781755605E-3</v>
      </c>
    </row>
    <row r="270" spans="1:3">
      <c r="A270" s="5">
        <v>42174</v>
      </c>
      <c r="B270" s="1">
        <v>577.5</v>
      </c>
      <c r="C270" s="7">
        <f t="shared" si="8"/>
        <v>3.2370799142022282E-2</v>
      </c>
    </row>
    <row r="271" spans="1:3">
      <c r="A271" s="5">
        <v>42173</v>
      </c>
      <c r="B271" s="1">
        <v>586</v>
      </c>
      <c r="C271" s="7">
        <f t="shared" si="8"/>
        <v>-1.461134718106406E-2</v>
      </c>
    </row>
    <row r="272" spans="1:3">
      <c r="A272" s="5">
        <v>42172</v>
      </c>
      <c r="B272" s="1">
        <v>581</v>
      </c>
      <c r="C272" s="7">
        <f t="shared" si="8"/>
        <v>8.5690327251013668E-3</v>
      </c>
    </row>
    <row r="273" spans="1:3">
      <c r="A273" s="5">
        <v>42171</v>
      </c>
      <c r="B273" s="1">
        <v>596</v>
      </c>
      <c r="C273" s="7">
        <f t="shared" si="8"/>
        <v>-2.548991021343858E-2</v>
      </c>
    </row>
    <row r="274" spans="1:3">
      <c r="A274" s="5">
        <v>42170</v>
      </c>
      <c r="B274" s="1">
        <v>585.5</v>
      </c>
      <c r="C274" s="7">
        <f t="shared" si="8"/>
        <v>1.7774484027577683E-2</v>
      </c>
    </row>
    <row r="275" spans="1:3">
      <c r="A275" s="5">
        <v>42167</v>
      </c>
      <c r="B275" s="1">
        <v>609</v>
      </c>
      <c r="C275" s="7">
        <f t="shared" si="8"/>
        <v>-3.9352084672124997E-2</v>
      </c>
    </row>
    <row r="276" spans="1:3">
      <c r="A276" s="5">
        <v>42166</v>
      </c>
      <c r="B276" s="1">
        <v>623.5</v>
      </c>
      <c r="C276" s="7">
        <f t="shared" si="8"/>
        <v>-2.3530497410194161E-2</v>
      </c>
    </row>
    <row r="277" spans="1:3">
      <c r="A277" s="5">
        <v>42165</v>
      </c>
      <c r="B277" s="1">
        <v>617</v>
      </c>
      <c r="C277" s="7">
        <f t="shared" si="8"/>
        <v>1.0479741214703336E-2</v>
      </c>
    </row>
    <row r="278" spans="1:3">
      <c r="A278" s="5">
        <v>42164</v>
      </c>
      <c r="B278" s="1">
        <v>599</v>
      </c>
      <c r="C278" s="7">
        <f t="shared" si="8"/>
        <v>2.9607425789938566E-2</v>
      </c>
    </row>
    <row r="279" spans="1:3">
      <c r="A279" s="5">
        <v>42163</v>
      </c>
      <c r="B279" s="1">
        <v>606.5</v>
      </c>
      <c r="C279" s="7">
        <f t="shared" si="8"/>
        <v>-1.2443130268655461E-2</v>
      </c>
    </row>
    <row r="280" spans="1:3">
      <c r="A280" s="5">
        <v>42160</v>
      </c>
      <c r="B280" s="1">
        <v>593</v>
      </c>
      <c r="C280" s="7">
        <f t="shared" si="8"/>
        <v>2.2510329386379303E-2</v>
      </c>
    </row>
    <row r="281" spans="1:3">
      <c r="A281" s="5">
        <v>42159</v>
      </c>
      <c r="B281" s="1">
        <v>593</v>
      </c>
      <c r="C281" s="7">
        <f t="shared" si="8"/>
        <v>0</v>
      </c>
    </row>
    <row r="282" spans="1:3">
      <c r="A282" s="5">
        <v>42158</v>
      </c>
      <c r="B282" s="1">
        <v>596.5</v>
      </c>
      <c r="C282" s="7">
        <f t="shared" si="8"/>
        <v>-5.8848425402453471E-3</v>
      </c>
    </row>
    <row r="283" spans="1:3">
      <c r="A283" s="5">
        <v>42157</v>
      </c>
      <c r="B283" s="1">
        <v>595.5</v>
      </c>
      <c r="C283" s="7">
        <f t="shared" si="8"/>
        <v>1.6778527426159133E-3</v>
      </c>
    </row>
    <row r="284" spans="1:3">
      <c r="A284" s="5">
        <v>42156</v>
      </c>
      <c r="B284" s="1">
        <v>597.5</v>
      </c>
      <c r="C284" s="7">
        <f t="shared" si="8"/>
        <v>-3.3528950103109906E-3</v>
      </c>
    </row>
    <row r="285" spans="1:3">
      <c r="A285" s="5">
        <v>42153</v>
      </c>
      <c r="B285" s="1">
        <v>596.5</v>
      </c>
      <c r="C285" s="7">
        <f t="shared" si="8"/>
        <v>1.6750422676948956E-3</v>
      </c>
    </row>
    <row r="286" spans="1:3">
      <c r="A286" s="5">
        <v>42152</v>
      </c>
      <c r="B286" s="1">
        <v>598.5</v>
      </c>
      <c r="C286" s="7">
        <f t="shared" si="8"/>
        <v>-3.3472834600570345E-3</v>
      </c>
    </row>
    <row r="287" spans="1:3">
      <c r="A287" s="5">
        <v>42151</v>
      </c>
      <c r="B287" s="1">
        <v>582</v>
      </c>
      <c r="C287" s="7">
        <f t="shared" si="8"/>
        <v>2.7956077266589916E-2</v>
      </c>
    </row>
    <row r="288" spans="1:3">
      <c r="A288" s="5">
        <v>42150</v>
      </c>
      <c r="B288" s="1">
        <v>582</v>
      </c>
      <c r="C288" s="7">
        <f t="shared" si="8"/>
        <v>0</v>
      </c>
    </row>
    <row r="289" spans="1:3">
      <c r="A289" s="5">
        <v>42149</v>
      </c>
      <c r="B289" s="1">
        <v>577.5</v>
      </c>
      <c r="C289" s="7">
        <f t="shared" si="8"/>
        <v>7.7620053354891094E-3</v>
      </c>
    </row>
    <row r="290" spans="1:3">
      <c r="A290" s="5">
        <v>42146</v>
      </c>
      <c r="B290" s="1">
        <v>577.5</v>
      </c>
      <c r="C290" s="7">
        <f t="shared" si="8"/>
        <v>0</v>
      </c>
    </row>
    <row r="291" spans="1:3">
      <c r="A291" s="5">
        <v>42145</v>
      </c>
      <c r="B291" s="1">
        <v>575</v>
      </c>
      <c r="C291" s="7">
        <f t="shared" si="8"/>
        <v>4.3384015985981411E-3</v>
      </c>
    </row>
    <row r="292" spans="1:3">
      <c r="A292" s="5">
        <v>42144</v>
      </c>
      <c r="B292" s="1">
        <v>588</v>
      </c>
      <c r="C292" s="7">
        <f t="shared" si="8"/>
        <v>-2.2356907101276448E-2</v>
      </c>
    </row>
    <row r="293" spans="1:3">
      <c r="A293" s="5">
        <v>42143</v>
      </c>
      <c r="B293" s="1">
        <v>587.5</v>
      </c>
      <c r="C293" s="7">
        <f t="shared" si="8"/>
        <v>8.5070188031282853E-4</v>
      </c>
    </row>
    <row r="294" spans="1:3">
      <c r="A294" s="5">
        <v>42142</v>
      </c>
      <c r="B294" s="1">
        <v>561.5</v>
      </c>
      <c r="C294" s="7">
        <f t="shared" si="8"/>
        <v>4.5264471839816099E-2</v>
      </c>
    </row>
    <row r="295" spans="1:3">
      <c r="A295" s="5">
        <v>42139</v>
      </c>
      <c r="B295" s="1">
        <v>559.5</v>
      </c>
      <c r="C295" s="7">
        <f t="shared" si="8"/>
        <v>3.5682464265178763E-3</v>
      </c>
    </row>
    <row r="296" spans="1:3">
      <c r="A296" s="5">
        <v>42138</v>
      </c>
      <c r="B296" s="1">
        <v>559.5</v>
      </c>
      <c r="C296" s="7">
        <f t="shared" si="8"/>
        <v>0</v>
      </c>
    </row>
    <row r="297" spans="1:3">
      <c r="A297" s="5">
        <v>42137</v>
      </c>
      <c r="B297" s="1">
        <v>559.5</v>
      </c>
      <c r="C297" s="7">
        <f t="shared" si="8"/>
        <v>0</v>
      </c>
    </row>
    <row r="298" spans="1:3">
      <c r="A298" s="5">
        <v>42136</v>
      </c>
      <c r="B298" s="1">
        <v>529.5</v>
      </c>
      <c r="C298" s="7">
        <f t="shared" si="8"/>
        <v>5.5110362710518668E-2</v>
      </c>
    </row>
    <row r="299" spans="1:3">
      <c r="A299" s="5">
        <v>42135</v>
      </c>
      <c r="B299" s="1">
        <v>539</v>
      </c>
      <c r="C299" s="7">
        <f t="shared" si="8"/>
        <v>-1.7782405867536034E-2</v>
      </c>
    </row>
    <row r="300" spans="1:3">
      <c r="A300" s="5">
        <v>42132</v>
      </c>
      <c r="B300" s="1">
        <v>537</v>
      </c>
      <c r="C300" s="7">
        <f t="shared" si="8"/>
        <v>3.7174764001325733E-3</v>
      </c>
    </row>
    <row r="301" spans="1:3">
      <c r="A301" s="5">
        <v>42131</v>
      </c>
      <c r="B301" s="1">
        <v>528.5</v>
      </c>
      <c r="C301" s="7">
        <f t="shared" si="8"/>
        <v>1.5955289198572351E-2</v>
      </c>
    </row>
    <row r="302" spans="1:3">
      <c r="A302" s="5">
        <v>42130</v>
      </c>
      <c r="B302" s="1">
        <v>522.5</v>
      </c>
      <c r="C302" s="7">
        <f t="shared" si="8"/>
        <v>1.1417821471326271E-2</v>
      </c>
    </row>
    <row r="303" spans="1:3">
      <c r="A303" s="5">
        <v>42129</v>
      </c>
      <c r="B303" s="1">
        <v>534</v>
      </c>
      <c r="C303" s="7">
        <f t="shared" si="8"/>
        <v>-2.1770855121228765E-2</v>
      </c>
    </row>
    <row r="304" spans="1:3">
      <c r="A304" s="5">
        <v>42128</v>
      </c>
      <c r="B304" s="1">
        <v>531</v>
      </c>
      <c r="C304" s="7">
        <f t="shared" si="8"/>
        <v>5.6338177182560642E-3</v>
      </c>
    </row>
    <row r="305" spans="1:3">
      <c r="A305" s="5">
        <v>42125</v>
      </c>
      <c r="B305" s="1">
        <v>514</v>
      </c>
      <c r="C305" s="7">
        <f t="shared" si="8"/>
        <v>3.2538755786773829E-2</v>
      </c>
    </row>
    <row r="306" spans="1:3">
      <c r="A306" s="5">
        <v>42124</v>
      </c>
      <c r="B306" s="1">
        <v>514</v>
      </c>
      <c r="C306" s="7">
        <f t="shared" si="8"/>
        <v>0</v>
      </c>
    </row>
    <row r="307" spans="1:3">
      <c r="A307" s="5">
        <v>42123</v>
      </c>
      <c r="B307" s="1">
        <v>514</v>
      </c>
      <c r="C307" s="7">
        <f t="shared" si="8"/>
        <v>0</v>
      </c>
    </row>
    <row r="308" spans="1:3">
      <c r="A308" s="5">
        <v>42122</v>
      </c>
      <c r="B308" s="1">
        <v>540</v>
      </c>
      <c r="C308" s="7">
        <f t="shared" si="8"/>
        <v>-4.9345874103154976E-2</v>
      </c>
    </row>
    <row r="309" spans="1:3">
      <c r="A309" s="5">
        <v>42121</v>
      </c>
      <c r="B309" s="1">
        <v>560</v>
      </c>
      <c r="C309" s="7">
        <f t="shared" si="8"/>
        <v>-3.6367644170874833E-2</v>
      </c>
    </row>
    <row r="310" spans="1:3">
      <c r="A310" s="5">
        <v>42118</v>
      </c>
      <c r="B310" s="1">
        <v>545.5</v>
      </c>
      <c r="C310" s="7">
        <f t="shared" si="8"/>
        <v>2.6233978456069503E-2</v>
      </c>
    </row>
    <row r="311" spans="1:3">
      <c r="A311" s="5">
        <v>42117</v>
      </c>
      <c r="B311" s="1">
        <v>524.5</v>
      </c>
      <c r="C311" s="7">
        <f t="shared" si="8"/>
        <v>3.9257377436773537E-2</v>
      </c>
    </row>
    <row r="312" spans="1:3">
      <c r="A312" s="5">
        <v>42116</v>
      </c>
      <c r="B312" s="1">
        <v>531.5</v>
      </c>
      <c r="C312" s="7">
        <f t="shared" si="8"/>
        <v>-1.3257769945650699E-2</v>
      </c>
    </row>
    <row r="313" spans="1:3">
      <c r="A313" s="5">
        <v>42115</v>
      </c>
      <c r="B313" s="1">
        <v>536</v>
      </c>
      <c r="C313" s="7">
        <f t="shared" si="8"/>
        <v>-8.4309632887994077E-3</v>
      </c>
    </row>
    <row r="314" spans="1:3">
      <c r="A314" s="5">
        <v>42114</v>
      </c>
      <c r="B314" s="1">
        <v>528.5</v>
      </c>
      <c r="C314" s="7">
        <f t="shared" si="8"/>
        <v>1.4091355760509704E-2</v>
      </c>
    </row>
    <row r="315" spans="1:3">
      <c r="A315" s="5">
        <v>42111</v>
      </c>
      <c r="B315" s="1">
        <v>514.5</v>
      </c>
      <c r="C315" s="7">
        <f t="shared" si="8"/>
        <v>2.6847250036188056E-2</v>
      </c>
    </row>
    <row r="316" spans="1:3">
      <c r="A316" s="5">
        <v>42110</v>
      </c>
      <c r="B316" s="1">
        <v>517.5</v>
      </c>
      <c r="C316" s="7">
        <f t="shared" si="8"/>
        <v>-5.8139698654198447E-3</v>
      </c>
    </row>
    <row r="317" spans="1:3">
      <c r="A317" s="5">
        <v>42109</v>
      </c>
      <c r="B317" s="1">
        <v>523</v>
      </c>
      <c r="C317" s="7">
        <f t="shared" si="8"/>
        <v>-1.057193892539878E-2</v>
      </c>
    </row>
    <row r="318" spans="1:3">
      <c r="A318" s="5">
        <v>42108</v>
      </c>
      <c r="B318" s="1">
        <v>522.5</v>
      </c>
      <c r="C318" s="7">
        <f t="shared" si="8"/>
        <v>9.5648022595681435E-4</v>
      </c>
    </row>
    <row r="319" spans="1:3">
      <c r="A319" s="5">
        <v>42107</v>
      </c>
      <c r="B319" s="1">
        <v>542</v>
      </c>
      <c r="C319" s="7">
        <f t="shared" si="8"/>
        <v>-3.6641017600680156E-2</v>
      </c>
    </row>
    <row r="320" spans="1:3">
      <c r="A320" s="5">
        <v>42104</v>
      </c>
      <c r="B320" s="1">
        <v>538</v>
      </c>
      <c r="C320" s="7">
        <f t="shared" si="8"/>
        <v>7.4074412778618176E-3</v>
      </c>
    </row>
    <row r="321" spans="1:3">
      <c r="A321" s="5">
        <v>42103</v>
      </c>
      <c r="B321" s="1">
        <v>531</v>
      </c>
      <c r="C321" s="7">
        <f t="shared" si="8"/>
        <v>1.30965389198455E-2</v>
      </c>
    </row>
    <row r="322" spans="1:3">
      <c r="A322" s="5">
        <v>42102</v>
      </c>
      <c r="B322" s="1">
        <v>525</v>
      </c>
      <c r="C322" s="7">
        <f t="shared" si="8"/>
        <v>1.1363758650315003E-2</v>
      </c>
    </row>
    <row r="323" spans="1:3">
      <c r="A323" s="5">
        <v>42101</v>
      </c>
      <c r="B323" s="1">
        <v>526.5</v>
      </c>
      <c r="C323" s="7">
        <f t="shared" si="8"/>
        <v>-2.8530689824063991E-3</v>
      </c>
    </row>
    <row r="324" spans="1:3">
      <c r="A324" s="5">
        <v>42096</v>
      </c>
      <c r="B324" s="1">
        <v>518</v>
      </c>
      <c r="C324" s="7">
        <f t="shared" ref="C324:C387" si="9">LN(B323/B324)</f>
        <v>1.6276089314547045E-2</v>
      </c>
    </row>
    <row r="325" spans="1:3">
      <c r="A325" s="5">
        <v>42095</v>
      </c>
      <c r="B325" s="1">
        <v>518</v>
      </c>
      <c r="C325" s="7">
        <f t="shared" si="9"/>
        <v>0</v>
      </c>
    </row>
    <row r="326" spans="1:3">
      <c r="A326" s="5">
        <v>42094</v>
      </c>
      <c r="B326" s="1">
        <v>523</v>
      </c>
      <c r="C326" s="7">
        <f t="shared" si="9"/>
        <v>-9.6062218054398674E-3</v>
      </c>
    </row>
    <row r="327" spans="1:3">
      <c r="A327" s="5">
        <v>42093</v>
      </c>
      <c r="B327" s="1">
        <v>532.5</v>
      </c>
      <c r="C327" s="7">
        <f t="shared" si="9"/>
        <v>-1.8001433518657291E-2</v>
      </c>
    </row>
    <row r="328" spans="1:3">
      <c r="A328" s="5">
        <v>42090</v>
      </c>
      <c r="B328" s="1">
        <v>516</v>
      </c>
      <c r="C328" s="7">
        <f t="shared" si="9"/>
        <v>3.1476132102017503E-2</v>
      </c>
    </row>
    <row r="329" spans="1:3">
      <c r="A329" s="5">
        <v>42089</v>
      </c>
      <c r="B329" s="1">
        <v>466.2</v>
      </c>
      <c r="C329" s="7">
        <f t="shared" si="9"/>
        <v>0.10149203887990606</v>
      </c>
    </row>
    <row r="330" spans="1:3">
      <c r="A330" s="5">
        <v>42088</v>
      </c>
      <c r="B330" s="1">
        <v>497.2</v>
      </c>
      <c r="C330" s="7">
        <f t="shared" si="9"/>
        <v>-6.4377633034899281E-2</v>
      </c>
    </row>
    <row r="331" spans="1:3">
      <c r="A331" s="5">
        <v>42087</v>
      </c>
      <c r="B331" s="1">
        <v>533.5</v>
      </c>
      <c r="C331" s="7">
        <f t="shared" si="9"/>
        <v>-7.0466711105251989E-2</v>
      </c>
    </row>
    <row r="332" spans="1:3">
      <c r="A332" s="5">
        <v>42086</v>
      </c>
      <c r="B332" s="1">
        <v>529</v>
      </c>
      <c r="C332" s="7">
        <f t="shared" si="9"/>
        <v>8.4706388835086455E-3</v>
      </c>
    </row>
    <row r="333" spans="1:3">
      <c r="A333" s="5">
        <v>42083</v>
      </c>
      <c r="B333" s="1">
        <v>535</v>
      </c>
      <c r="C333" s="7">
        <f t="shared" si="9"/>
        <v>-1.127831503770719E-2</v>
      </c>
    </row>
    <row r="334" spans="1:3">
      <c r="A334" s="5">
        <v>42082</v>
      </c>
      <c r="B334" s="1">
        <v>533.5</v>
      </c>
      <c r="C334" s="7">
        <f t="shared" si="9"/>
        <v>2.8076761541985617E-3</v>
      </c>
    </row>
    <row r="335" spans="1:3">
      <c r="A335" s="5">
        <v>42081</v>
      </c>
      <c r="B335" s="1">
        <v>531</v>
      </c>
      <c r="C335" s="7">
        <f t="shared" si="9"/>
        <v>4.6970494998691617E-3</v>
      </c>
    </row>
    <row r="336" spans="1:3">
      <c r="A336" s="5">
        <v>42080</v>
      </c>
      <c r="B336" s="1">
        <v>533</v>
      </c>
      <c r="C336" s="7">
        <f t="shared" si="9"/>
        <v>-3.7594029239057013E-3</v>
      </c>
    </row>
    <row r="337" spans="1:3">
      <c r="A337" s="5">
        <v>42079</v>
      </c>
      <c r="B337" s="1">
        <v>545.5</v>
      </c>
      <c r="C337" s="7">
        <f t="shared" si="9"/>
        <v>-2.318138110728098E-2</v>
      </c>
    </row>
    <row r="338" spans="1:3">
      <c r="A338" s="5">
        <v>42076</v>
      </c>
      <c r="B338" s="1">
        <v>547</v>
      </c>
      <c r="C338" s="7">
        <f t="shared" si="9"/>
        <v>-2.7459971488557364E-3</v>
      </c>
    </row>
    <row r="339" spans="1:3">
      <c r="A339" s="5">
        <v>42075</v>
      </c>
      <c r="B339" s="1">
        <v>541</v>
      </c>
      <c r="C339" s="7">
        <f t="shared" si="9"/>
        <v>1.1029523575499604E-2</v>
      </c>
    </row>
    <row r="340" spans="1:3">
      <c r="A340" s="5">
        <v>42074</v>
      </c>
      <c r="B340" s="1">
        <v>548</v>
      </c>
      <c r="C340" s="7">
        <f t="shared" si="9"/>
        <v>-1.2856008101534025E-2</v>
      </c>
    </row>
    <row r="341" spans="1:3">
      <c r="A341" s="5">
        <v>42073</v>
      </c>
      <c r="B341" s="1">
        <v>540.5</v>
      </c>
      <c r="C341" s="7">
        <f t="shared" si="9"/>
        <v>1.3780649868752543E-2</v>
      </c>
    </row>
    <row r="342" spans="1:3">
      <c r="A342" s="5">
        <v>42072</v>
      </c>
      <c r="B342" s="1">
        <v>547</v>
      </c>
      <c r="C342" s="7">
        <f t="shared" si="9"/>
        <v>-1.1954165342718263E-2</v>
      </c>
    </row>
    <row r="343" spans="1:3">
      <c r="A343" s="5">
        <v>42069</v>
      </c>
      <c r="B343" s="1">
        <v>544.5</v>
      </c>
      <c r="C343" s="7">
        <f t="shared" si="9"/>
        <v>4.5808600489660534E-3</v>
      </c>
    </row>
    <row r="344" spans="1:3">
      <c r="A344" s="5">
        <v>42068</v>
      </c>
      <c r="B344" s="1">
        <v>546.5</v>
      </c>
      <c r="C344" s="7">
        <f t="shared" si="9"/>
        <v>-3.6663652435780679E-3</v>
      </c>
    </row>
    <row r="345" spans="1:3">
      <c r="A345" s="5">
        <v>42067</v>
      </c>
      <c r="B345" s="1">
        <v>521</v>
      </c>
      <c r="C345" s="7">
        <f t="shared" si="9"/>
        <v>4.7784265863226254E-2</v>
      </c>
    </row>
    <row r="346" spans="1:3">
      <c r="A346" s="5">
        <v>42066</v>
      </c>
      <c r="B346" s="1">
        <v>518.5</v>
      </c>
      <c r="C346" s="7">
        <f t="shared" si="9"/>
        <v>4.810014083784878E-3</v>
      </c>
    </row>
    <row r="347" spans="1:3">
      <c r="A347" s="5">
        <v>42065</v>
      </c>
      <c r="B347" s="1">
        <v>485</v>
      </c>
      <c r="C347" s="7">
        <f t="shared" si="9"/>
        <v>6.6791136732098799E-2</v>
      </c>
    </row>
    <row r="348" spans="1:3">
      <c r="A348" s="5">
        <v>42062</v>
      </c>
      <c r="B348" s="1">
        <v>493</v>
      </c>
      <c r="C348" s="7">
        <f t="shared" si="9"/>
        <v>-1.6360283105206909E-2</v>
      </c>
    </row>
    <row r="349" spans="1:3">
      <c r="A349" s="5">
        <v>42061</v>
      </c>
      <c r="B349" s="1">
        <v>498.8</v>
      </c>
      <c r="C349" s="7">
        <f t="shared" si="9"/>
        <v>-1.1696039763191298E-2</v>
      </c>
    </row>
    <row r="350" spans="1:3">
      <c r="A350" s="5">
        <v>42060</v>
      </c>
      <c r="B350" s="1">
        <v>487.3</v>
      </c>
      <c r="C350" s="7">
        <f t="shared" si="9"/>
        <v>2.3325263956420879E-2</v>
      </c>
    </row>
    <row r="351" spans="1:3">
      <c r="A351" s="5">
        <v>42059</v>
      </c>
      <c r="B351" s="1">
        <v>482.5</v>
      </c>
      <c r="C351" s="7">
        <f t="shared" si="9"/>
        <v>9.8990290704198541E-3</v>
      </c>
    </row>
    <row r="352" spans="1:3">
      <c r="A352" s="5">
        <v>42058</v>
      </c>
      <c r="B352" s="1">
        <v>486.9</v>
      </c>
      <c r="C352" s="7">
        <f t="shared" si="9"/>
        <v>-9.0778424096145203E-3</v>
      </c>
    </row>
    <row r="353" spans="1:3">
      <c r="A353" s="5">
        <v>42055</v>
      </c>
      <c r="B353" s="1">
        <v>475</v>
      </c>
      <c r="C353" s="7">
        <f t="shared" si="9"/>
        <v>2.474395915401386E-2</v>
      </c>
    </row>
    <row r="354" spans="1:3">
      <c r="A354" s="5">
        <v>42054</v>
      </c>
      <c r="B354" s="1">
        <v>478.5</v>
      </c>
      <c r="C354" s="7">
        <f t="shared" si="9"/>
        <v>-7.3414068583677449E-3</v>
      </c>
    </row>
    <row r="355" spans="1:3">
      <c r="A355" s="5">
        <v>42053</v>
      </c>
      <c r="B355" s="1">
        <v>480.5</v>
      </c>
      <c r="C355" s="7">
        <f t="shared" si="9"/>
        <v>-4.1710175173381896E-3</v>
      </c>
    </row>
    <row r="356" spans="1:3">
      <c r="A356" s="5">
        <v>42052</v>
      </c>
      <c r="B356" s="1">
        <v>480</v>
      </c>
      <c r="C356" s="7">
        <f t="shared" si="9"/>
        <v>1.0411245084105101E-3</v>
      </c>
    </row>
    <row r="357" spans="1:3">
      <c r="A357" s="5">
        <v>42051</v>
      </c>
      <c r="B357" s="1">
        <v>481.5</v>
      </c>
      <c r="C357" s="7">
        <f t="shared" si="9"/>
        <v>-3.1201273362436339E-3</v>
      </c>
    </row>
    <row r="358" spans="1:3">
      <c r="A358" s="5">
        <v>42048</v>
      </c>
      <c r="B358" s="1">
        <v>486</v>
      </c>
      <c r="C358" s="7">
        <f t="shared" si="9"/>
        <v>-9.3023926623135612E-3</v>
      </c>
    </row>
    <row r="359" spans="1:3">
      <c r="A359" s="5">
        <v>42047</v>
      </c>
      <c r="B359" s="1">
        <v>482.6</v>
      </c>
      <c r="C359" s="7">
        <f t="shared" si="9"/>
        <v>7.0204707095624071E-3</v>
      </c>
    </row>
    <row r="360" spans="1:3">
      <c r="A360" s="5">
        <v>42046</v>
      </c>
      <c r="B360" s="1">
        <v>477.5</v>
      </c>
      <c r="C360" s="7">
        <f t="shared" si="9"/>
        <v>1.0623993270146469E-2</v>
      </c>
    </row>
    <row r="361" spans="1:3">
      <c r="A361" s="5">
        <v>42045</v>
      </c>
      <c r="B361" s="1">
        <v>476</v>
      </c>
      <c r="C361" s="7">
        <f t="shared" si="9"/>
        <v>3.1463056893649226E-3</v>
      </c>
    </row>
    <row r="362" spans="1:3">
      <c r="A362" s="5">
        <v>42044</v>
      </c>
      <c r="B362" s="1">
        <v>466.8</v>
      </c>
      <c r="C362" s="7">
        <f t="shared" si="9"/>
        <v>1.9516953819019023E-2</v>
      </c>
    </row>
    <row r="363" spans="1:3">
      <c r="A363" s="5">
        <v>42041</v>
      </c>
      <c r="B363" s="1">
        <v>462.6</v>
      </c>
      <c r="C363" s="7">
        <f t="shared" si="9"/>
        <v>9.0381506150620811E-3</v>
      </c>
    </row>
    <row r="364" spans="1:3">
      <c r="A364" s="5">
        <v>42040</v>
      </c>
      <c r="B364" s="1">
        <v>446</v>
      </c>
      <c r="C364" s="7">
        <f t="shared" si="9"/>
        <v>3.6543797777274865E-2</v>
      </c>
    </row>
    <row r="365" spans="1:3">
      <c r="A365" s="5">
        <v>42039</v>
      </c>
      <c r="B365" s="1">
        <v>471</v>
      </c>
      <c r="C365" s="7">
        <f t="shared" si="9"/>
        <v>-5.4539141996353666E-2</v>
      </c>
    </row>
    <row r="366" spans="1:3">
      <c r="A366" s="5">
        <v>42038</v>
      </c>
      <c r="B366" s="1">
        <v>425</v>
      </c>
      <c r="C366" s="7">
        <f t="shared" si="9"/>
        <v>0.10276892509200085</v>
      </c>
    </row>
    <row r="367" spans="1:3">
      <c r="A367" s="5">
        <v>42037</v>
      </c>
      <c r="B367" s="1">
        <v>435.5</v>
      </c>
      <c r="C367" s="7">
        <f t="shared" si="9"/>
        <v>-2.4405627368140632E-2</v>
      </c>
    </row>
    <row r="368" spans="1:3">
      <c r="A368" s="5">
        <v>42034</v>
      </c>
      <c r="B368" s="1">
        <v>442.8</v>
      </c>
      <c r="C368" s="7">
        <f t="shared" si="9"/>
        <v>-1.6623404541924371E-2</v>
      </c>
    </row>
    <row r="369" spans="1:3">
      <c r="A369" s="5">
        <v>42033</v>
      </c>
      <c r="B369" s="1">
        <v>441.3</v>
      </c>
      <c r="C369" s="7">
        <f t="shared" si="9"/>
        <v>3.3932845589803081E-3</v>
      </c>
    </row>
    <row r="370" spans="1:3">
      <c r="A370" s="5">
        <v>42032</v>
      </c>
      <c r="B370" s="1">
        <v>443</v>
      </c>
      <c r="C370" s="7">
        <f t="shared" si="9"/>
        <v>-3.8448537696340332E-3</v>
      </c>
    </row>
    <row r="371" spans="1:3">
      <c r="A371" s="5">
        <v>42031</v>
      </c>
      <c r="B371" s="1">
        <v>436.7</v>
      </c>
      <c r="C371" s="7">
        <f t="shared" si="9"/>
        <v>1.4323309553620493E-2</v>
      </c>
    </row>
    <row r="372" spans="1:3">
      <c r="A372" s="5">
        <v>42030</v>
      </c>
      <c r="B372" s="1">
        <v>431.2</v>
      </c>
      <c r="C372" s="7">
        <f t="shared" si="9"/>
        <v>1.2674440896727861E-2</v>
      </c>
    </row>
    <row r="373" spans="1:3">
      <c r="A373" s="5">
        <v>42027</v>
      </c>
      <c r="B373" s="1">
        <v>413.4</v>
      </c>
      <c r="C373" s="7">
        <f t="shared" si="9"/>
        <v>4.2156372347119456E-2</v>
      </c>
    </row>
    <row r="374" spans="1:3">
      <c r="A374" s="5">
        <v>42026</v>
      </c>
      <c r="B374" s="1">
        <v>402.8</v>
      </c>
      <c r="C374" s="7">
        <f t="shared" si="9"/>
        <v>2.5975486403260521E-2</v>
      </c>
    </row>
    <row r="375" spans="1:3">
      <c r="A375" s="5">
        <v>42025</v>
      </c>
      <c r="B375" s="1">
        <v>413.5</v>
      </c>
      <c r="C375" s="7">
        <f t="shared" si="9"/>
        <v>-2.6217353619338749E-2</v>
      </c>
    </row>
    <row r="376" spans="1:3">
      <c r="A376" s="5">
        <v>42024</v>
      </c>
      <c r="B376" s="1">
        <v>411.7</v>
      </c>
      <c r="C376" s="7">
        <f t="shared" si="9"/>
        <v>4.3625856878870698E-3</v>
      </c>
    </row>
    <row r="377" spans="1:3">
      <c r="A377" s="5">
        <v>42023</v>
      </c>
      <c r="B377" s="1">
        <v>403.2</v>
      </c>
      <c r="C377" s="7">
        <f t="shared" si="9"/>
        <v>2.0862212018700234E-2</v>
      </c>
    </row>
    <row r="378" spans="1:3">
      <c r="A378" s="5">
        <v>42020</v>
      </c>
      <c r="B378" s="1">
        <v>392.7</v>
      </c>
      <c r="C378" s="7">
        <f t="shared" si="9"/>
        <v>2.6386755173195029E-2</v>
      </c>
    </row>
    <row r="379" spans="1:3">
      <c r="A379" s="5">
        <v>42019</v>
      </c>
      <c r="B379" s="1">
        <v>386</v>
      </c>
      <c r="C379" s="7">
        <f t="shared" si="9"/>
        <v>1.7208592119133049E-2</v>
      </c>
    </row>
    <row r="380" spans="1:3">
      <c r="A380" s="5">
        <v>42018</v>
      </c>
      <c r="B380" s="1">
        <v>387</v>
      </c>
      <c r="C380" s="7">
        <f t="shared" si="9"/>
        <v>-2.5873235649509123E-3</v>
      </c>
    </row>
    <row r="381" spans="1:3">
      <c r="A381" s="5">
        <v>42017</v>
      </c>
      <c r="B381" s="1">
        <v>386.3</v>
      </c>
      <c r="C381" s="7">
        <f t="shared" si="9"/>
        <v>1.8104233575461136E-3</v>
      </c>
    </row>
    <row r="382" spans="1:3">
      <c r="A382" s="5">
        <v>42016</v>
      </c>
      <c r="B382" s="1">
        <v>389</v>
      </c>
      <c r="C382" s="7">
        <f t="shared" si="9"/>
        <v>-6.9650739462105947E-3</v>
      </c>
    </row>
    <row r="383" spans="1:3">
      <c r="A383" s="5">
        <v>42013</v>
      </c>
      <c r="B383" s="1">
        <v>375</v>
      </c>
      <c r="C383" s="7">
        <f t="shared" si="9"/>
        <v>3.6653317648035581E-2</v>
      </c>
    </row>
    <row r="384" spans="1:3">
      <c r="A384" s="5">
        <v>42012</v>
      </c>
      <c r="B384" s="1">
        <v>371</v>
      </c>
      <c r="C384" s="7">
        <f t="shared" si="9"/>
        <v>1.0723963362975642E-2</v>
      </c>
    </row>
    <row r="385" spans="1:3">
      <c r="A385" s="5">
        <v>42011</v>
      </c>
      <c r="B385" s="1">
        <v>358</v>
      </c>
      <c r="C385" s="7">
        <f t="shared" si="9"/>
        <v>3.5669076206734929E-2</v>
      </c>
    </row>
    <row r="386" spans="1:3">
      <c r="A386" s="5">
        <v>42010</v>
      </c>
      <c r="B386" s="1">
        <v>363.4</v>
      </c>
      <c r="C386" s="7">
        <f t="shared" si="9"/>
        <v>-1.4971169561370389E-2</v>
      </c>
    </row>
    <row r="387" spans="1:3">
      <c r="A387" s="5">
        <v>42009</v>
      </c>
      <c r="B387" s="1">
        <v>371.8</v>
      </c>
      <c r="C387" s="7">
        <f t="shared" si="9"/>
        <v>-2.2851919325272887E-2</v>
      </c>
    </row>
    <row r="388" spans="1:3">
      <c r="A388" s="5">
        <v>42006</v>
      </c>
      <c r="B388" s="1">
        <v>371.5</v>
      </c>
      <c r="C388" s="7">
        <f t="shared" ref="C388:C451" si="10">LN(B387/B388)</f>
        <v>8.0721112952973314E-4</v>
      </c>
    </row>
    <row r="389" spans="1:3">
      <c r="A389" s="5">
        <v>42005</v>
      </c>
      <c r="B389" s="1">
        <v>360.3</v>
      </c>
      <c r="C389" s="7">
        <f t="shared" si="10"/>
        <v>3.0611846403766307E-2</v>
      </c>
    </row>
    <row r="390" spans="1:3">
      <c r="A390" s="5">
        <v>42003</v>
      </c>
      <c r="B390" s="1">
        <v>360.3</v>
      </c>
      <c r="C390" s="7">
        <f t="shared" si="10"/>
        <v>0</v>
      </c>
    </row>
    <row r="391" spans="1:3">
      <c r="A391" s="5">
        <v>42002</v>
      </c>
      <c r="B391" s="1">
        <v>359</v>
      </c>
      <c r="C391" s="7">
        <f t="shared" si="10"/>
        <v>3.6146292657687094E-3</v>
      </c>
    </row>
    <row r="392" spans="1:3">
      <c r="A392" s="5">
        <v>41996</v>
      </c>
      <c r="B392" s="1">
        <v>354.3</v>
      </c>
      <c r="C392" s="7">
        <f t="shared" si="10"/>
        <v>1.3178376616852555E-2</v>
      </c>
    </row>
    <row r="393" spans="1:3">
      <c r="A393" s="5">
        <v>41995</v>
      </c>
      <c r="B393" s="1">
        <v>360.4</v>
      </c>
      <c r="C393" s="7">
        <f t="shared" si="10"/>
        <v>-1.7070513862756397E-2</v>
      </c>
    </row>
    <row r="394" spans="1:3">
      <c r="A394" s="5">
        <v>41992</v>
      </c>
      <c r="B394" s="1">
        <v>352.7</v>
      </c>
      <c r="C394" s="7">
        <f t="shared" si="10"/>
        <v>2.1596688492176531E-2</v>
      </c>
    </row>
    <row r="395" spans="1:3">
      <c r="A395" s="5">
        <v>41991</v>
      </c>
      <c r="B395" s="1">
        <v>354.1</v>
      </c>
      <c r="C395" s="7">
        <f t="shared" si="10"/>
        <v>-3.9615218758518311E-3</v>
      </c>
    </row>
    <row r="396" spans="1:3">
      <c r="A396" s="5">
        <v>41990</v>
      </c>
      <c r="B396" s="1">
        <v>345.1</v>
      </c>
      <c r="C396" s="7">
        <f t="shared" si="10"/>
        <v>2.5745129013900418E-2</v>
      </c>
    </row>
    <row r="397" spans="1:3">
      <c r="A397" s="5">
        <v>41989</v>
      </c>
      <c r="B397" s="1">
        <v>339.9</v>
      </c>
      <c r="C397" s="7">
        <f t="shared" si="10"/>
        <v>1.5182773401887445E-2</v>
      </c>
    </row>
    <row r="398" spans="1:3">
      <c r="A398" s="5">
        <v>41988</v>
      </c>
      <c r="B398" s="1">
        <v>337.4</v>
      </c>
      <c r="C398" s="7">
        <f t="shared" si="10"/>
        <v>7.3822865902023705E-3</v>
      </c>
    </row>
    <row r="399" spans="1:3">
      <c r="A399" s="5">
        <v>41985</v>
      </c>
      <c r="B399" s="1">
        <v>341</v>
      </c>
      <c r="C399" s="7">
        <f t="shared" si="10"/>
        <v>-1.0613307171648921E-2</v>
      </c>
    </row>
    <row r="400" spans="1:3">
      <c r="A400" s="5">
        <v>41984</v>
      </c>
      <c r="B400" s="1">
        <v>341.7</v>
      </c>
      <c r="C400" s="7">
        <f t="shared" si="10"/>
        <v>-2.0506818377293216E-3</v>
      </c>
    </row>
    <row r="401" spans="1:3">
      <c r="A401" s="5">
        <v>41983</v>
      </c>
      <c r="B401" s="1">
        <v>332</v>
      </c>
      <c r="C401" s="7">
        <f t="shared" si="10"/>
        <v>2.8798190204757483E-2</v>
      </c>
    </row>
    <row r="402" spans="1:3">
      <c r="A402" s="5">
        <v>41982</v>
      </c>
      <c r="B402" s="1">
        <v>317.60000000000002</v>
      </c>
      <c r="C402" s="7">
        <f t="shared" si="10"/>
        <v>4.4342239543507758E-2</v>
      </c>
    </row>
    <row r="403" spans="1:3">
      <c r="A403" s="5">
        <v>41981</v>
      </c>
      <c r="B403" s="1">
        <v>323</v>
      </c>
      <c r="C403" s="7">
        <f t="shared" si="10"/>
        <v>-1.6859593849675763E-2</v>
      </c>
    </row>
    <row r="404" spans="1:3">
      <c r="A404" s="5">
        <v>41978</v>
      </c>
      <c r="B404" s="1">
        <v>301.89999999999998</v>
      </c>
      <c r="C404" s="7">
        <f t="shared" si="10"/>
        <v>6.7556486509863442E-2</v>
      </c>
    </row>
    <row r="405" spans="1:3">
      <c r="A405" s="5">
        <v>41977</v>
      </c>
      <c r="B405" s="1">
        <v>306</v>
      </c>
      <c r="C405" s="7">
        <f t="shared" si="10"/>
        <v>-1.3489265239587718E-2</v>
      </c>
    </row>
    <row r="406" spans="1:3">
      <c r="A406" s="5">
        <v>41976</v>
      </c>
      <c r="B406" s="1">
        <v>302</v>
      </c>
      <c r="C406" s="7">
        <f t="shared" si="10"/>
        <v>1.3158084577511201E-2</v>
      </c>
    </row>
    <row r="407" spans="1:3">
      <c r="A407" s="5">
        <v>41975</v>
      </c>
      <c r="B407" s="1">
        <v>296.39999999999998</v>
      </c>
      <c r="C407" s="7">
        <f t="shared" si="10"/>
        <v>1.8717123952937991E-2</v>
      </c>
    </row>
    <row r="408" spans="1:3">
      <c r="A408" s="5">
        <v>41974</v>
      </c>
      <c r="B408" s="1">
        <v>301.3</v>
      </c>
      <c r="C408" s="7">
        <f t="shared" si="10"/>
        <v>-1.63965527143238E-2</v>
      </c>
    </row>
    <row r="409" spans="1:3">
      <c r="A409" s="5">
        <v>41971</v>
      </c>
      <c r="B409" s="1">
        <v>295.7</v>
      </c>
      <c r="C409" s="7">
        <f t="shared" si="10"/>
        <v>1.876101927782399E-2</v>
      </c>
    </row>
    <row r="410" spans="1:3">
      <c r="A410" s="5">
        <v>41970</v>
      </c>
      <c r="B410" s="1">
        <v>295.89999999999998</v>
      </c>
      <c r="C410" s="7">
        <f t="shared" si="10"/>
        <v>-6.761325477323744E-4</v>
      </c>
    </row>
    <row r="411" spans="1:3">
      <c r="A411" s="5">
        <v>41969</v>
      </c>
      <c r="B411" s="1">
        <v>295.39999999999998</v>
      </c>
      <c r="C411" s="7">
        <f t="shared" si="10"/>
        <v>1.691189308884597E-3</v>
      </c>
    </row>
    <row r="412" spans="1:3">
      <c r="A412" s="5">
        <v>41968</v>
      </c>
      <c r="B412" s="1">
        <v>295.8</v>
      </c>
      <c r="C412" s="7">
        <f t="shared" si="10"/>
        <v>-1.3531801794200813E-3</v>
      </c>
    </row>
    <row r="413" spans="1:3">
      <c r="A413" s="5">
        <v>41967</v>
      </c>
      <c r="B413" s="1">
        <v>284.60000000000002</v>
      </c>
      <c r="C413" s="7">
        <f t="shared" si="10"/>
        <v>3.8598864620947353E-2</v>
      </c>
    </row>
    <row r="414" spans="1:3">
      <c r="A414" s="5">
        <v>41964</v>
      </c>
      <c r="B414" s="1">
        <v>280.5</v>
      </c>
      <c r="C414" s="7">
        <f t="shared" si="10"/>
        <v>1.4510960693001018E-2</v>
      </c>
    </row>
    <row r="415" spans="1:3">
      <c r="A415" s="5">
        <v>41963</v>
      </c>
      <c r="B415" s="1">
        <v>278.7</v>
      </c>
      <c r="C415" s="7">
        <f t="shared" si="10"/>
        <v>6.4377904748485169E-3</v>
      </c>
    </row>
    <row r="416" spans="1:3">
      <c r="A416" s="5">
        <v>41962</v>
      </c>
      <c r="B416" s="1">
        <v>279.5</v>
      </c>
      <c r="C416" s="7">
        <f t="shared" si="10"/>
        <v>-2.8663581072514112E-3</v>
      </c>
    </row>
    <row r="417" spans="1:3">
      <c r="A417" s="5">
        <v>41961</v>
      </c>
      <c r="B417" s="1">
        <v>276.2</v>
      </c>
      <c r="C417" s="7">
        <f t="shared" si="10"/>
        <v>1.1877051619962057E-2</v>
      </c>
    </row>
    <row r="418" spans="1:3">
      <c r="A418" s="5">
        <v>41960</v>
      </c>
      <c r="B418" s="1">
        <v>271.10000000000002</v>
      </c>
      <c r="C418" s="7">
        <f t="shared" si="10"/>
        <v>1.863748447057173E-2</v>
      </c>
    </row>
    <row r="419" spans="1:3">
      <c r="A419" s="5">
        <v>41957</v>
      </c>
      <c r="B419" s="1">
        <v>273.7</v>
      </c>
      <c r="C419" s="7">
        <f t="shared" si="10"/>
        <v>-9.5448595420134438E-3</v>
      </c>
    </row>
    <row r="420" spans="1:3">
      <c r="A420" s="5">
        <v>41956</v>
      </c>
      <c r="B420" s="1">
        <v>273.7</v>
      </c>
      <c r="C420" s="7">
        <f t="shared" si="10"/>
        <v>0</v>
      </c>
    </row>
    <row r="421" spans="1:3">
      <c r="A421" s="5">
        <v>41955</v>
      </c>
      <c r="B421" s="1">
        <v>275.7</v>
      </c>
      <c r="C421" s="7">
        <f t="shared" si="10"/>
        <v>-7.2807019831176451E-3</v>
      </c>
    </row>
    <row r="422" spans="1:3">
      <c r="A422" s="5">
        <v>41954</v>
      </c>
      <c r="B422" s="1">
        <v>279</v>
      </c>
      <c r="C422" s="7">
        <f t="shared" si="10"/>
        <v>-1.1898463791614584E-2</v>
      </c>
    </row>
    <row r="423" spans="1:3">
      <c r="A423" s="5">
        <v>41953</v>
      </c>
      <c r="B423" s="1">
        <v>274.5</v>
      </c>
      <c r="C423" s="7">
        <f t="shared" si="10"/>
        <v>1.6260520871780326E-2</v>
      </c>
    </row>
    <row r="424" spans="1:3">
      <c r="A424" s="5">
        <v>41950</v>
      </c>
      <c r="B424" s="1">
        <v>269</v>
      </c>
      <c r="C424" s="7">
        <f t="shared" si="10"/>
        <v>2.0239881347746118E-2</v>
      </c>
    </row>
    <row r="425" spans="1:3">
      <c r="A425" s="5">
        <v>41949</v>
      </c>
      <c r="B425" s="1">
        <v>273.10000000000002</v>
      </c>
      <c r="C425" s="7">
        <f t="shared" si="10"/>
        <v>-1.5126648877820328E-2</v>
      </c>
    </row>
    <row r="426" spans="1:3">
      <c r="A426" s="5">
        <v>41948</v>
      </c>
      <c r="B426" s="1">
        <v>269.89999999999998</v>
      </c>
      <c r="C426" s="7">
        <f t="shared" si="10"/>
        <v>1.1786508455700484E-2</v>
      </c>
    </row>
    <row r="427" spans="1:3">
      <c r="A427" s="5">
        <v>41947</v>
      </c>
      <c r="B427" s="1">
        <v>269.39999999999998</v>
      </c>
      <c r="C427" s="7">
        <f t="shared" si="10"/>
        <v>1.8542560476952534E-3</v>
      </c>
    </row>
    <row r="428" spans="1:3">
      <c r="A428" s="5">
        <v>41946</v>
      </c>
      <c r="B428" s="1">
        <v>261.2</v>
      </c>
      <c r="C428" s="7">
        <f t="shared" si="10"/>
        <v>3.0910866573987495E-2</v>
      </c>
    </row>
    <row r="429" spans="1:3">
      <c r="A429" s="5">
        <v>41943</v>
      </c>
      <c r="B429" s="1">
        <v>258.89999999999998</v>
      </c>
      <c r="C429" s="7">
        <f t="shared" si="10"/>
        <v>8.8445106447841166E-3</v>
      </c>
    </row>
    <row r="430" spans="1:3">
      <c r="A430" s="5">
        <v>41942</v>
      </c>
      <c r="B430" s="1">
        <v>254</v>
      </c>
      <c r="C430" s="7">
        <f t="shared" si="10"/>
        <v>1.9107619738955379E-2</v>
      </c>
    </row>
    <row r="431" spans="1:3">
      <c r="A431" s="5">
        <v>41941</v>
      </c>
      <c r="B431" s="1">
        <v>247.9</v>
      </c>
      <c r="C431" s="7">
        <f t="shared" si="10"/>
        <v>2.4308827977391687E-2</v>
      </c>
    </row>
    <row r="432" spans="1:3">
      <c r="A432" s="5">
        <v>41940</v>
      </c>
      <c r="B432" s="1">
        <v>245.1</v>
      </c>
      <c r="C432" s="7">
        <f t="shared" si="10"/>
        <v>1.1359148507077903E-2</v>
      </c>
    </row>
    <row r="433" spans="1:3">
      <c r="A433" s="5">
        <v>41936</v>
      </c>
      <c r="B433" s="1">
        <v>248.5</v>
      </c>
      <c r="C433" s="7">
        <f t="shared" si="10"/>
        <v>-1.3776555002616571E-2</v>
      </c>
    </row>
    <row r="434" spans="1:3">
      <c r="A434" s="5">
        <v>41935</v>
      </c>
      <c r="B434" s="1">
        <v>252.4</v>
      </c>
      <c r="C434" s="7">
        <f t="shared" si="10"/>
        <v>-1.557228513037468E-2</v>
      </c>
    </row>
    <row r="435" spans="1:3">
      <c r="A435" s="5">
        <v>41934</v>
      </c>
      <c r="B435" s="1">
        <v>249.2</v>
      </c>
      <c r="C435" s="7">
        <f t="shared" si="10"/>
        <v>1.2759343753760139E-2</v>
      </c>
    </row>
    <row r="436" spans="1:3">
      <c r="A436" s="5">
        <v>41933</v>
      </c>
      <c r="B436" s="1">
        <v>240</v>
      </c>
      <c r="C436" s="7">
        <f t="shared" si="10"/>
        <v>3.7616863571306773E-2</v>
      </c>
    </row>
    <row r="437" spans="1:3">
      <c r="A437" s="5">
        <v>41932</v>
      </c>
      <c r="B437" s="1">
        <v>235.4</v>
      </c>
      <c r="C437" s="7">
        <f t="shared" si="10"/>
        <v>1.9352728515814991E-2</v>
      </c>
    </row>
    <row r="438" spans="1:3">
      <c r="A438" s="5">
        <v>41929</v>
      </c>
      <c r="B438" s="1">
        <v>232.4</v>
      </c>
      <c r="C438" s="7">
        <f t="shared" si="10"/>
        <v>1.282616984842015E-2</v>
      </c>
    </row>
    <row r="439" spans="1:3">
      <c r="A439" s="5">
        <v>41928</v>
      </c>
      <c r="B439" s="1">
        <v>218.2</v>
      </c>
      <c r="C439" s="7">
        <f t="shared" si="10"/>
        <v>6.3047951578785871E-2</v>
      </c>
    </row>
    <row r="440" spans="1:3">
      <c r="A440" s="5">
        <v>41927</v>
      </c>
      <c r="B440" s="1">
        <v>220.4</v>
      </c>
      <c r="C440" s="7">
        <f t="shared" si="10"/>
        <v>-1.0032003879789086E-2</v>
      </c>
    </row>
    <row r="441" spans="1:3">
      <c r="A441" s="5">
        <v>41926</v>
      </c>
      <c r="B441" s="1">
        <v>230.1</v>
      </c>
      <c r="C441" s="7">
        <f t="shared" si="10"/>
        <v>-4.3069919762560679E-2</v>
      </c>
    </row>
    <row r="442" spans="1:3">
      <c r="A442" s="5">
        <v>41925</v>
      </c>
      <c r="B442" s="1">
        <v>233.5</v>
      </c>
      <c r="C442" s="7">
        <f t="shared" si="10"/>
        <v>-1.4668080067631806E-2</v>
      </c>
    </row>
    <row r="443" spans="1:3">
      <c r="A443" s="5">
        <v>41922</v>
      </c>
      <c r="B443" s="1">
        <v>236.5</v>
      </c>
      <c r="C443" s="7">
        <f t="shared" si="10"/>
        <v>-1.2766130823035689E-2</v>
      </c>
    </row>
    <row r="444" spans="1:3">
      <c r="A444" s="5">
        <v>41921</v>
      </c>
      <c r="B444" s="1">
        <v>247</v>
      </c>
      <c r="C444" s="7">
        <f t="shared" si="10"/>
        <v>-4.3440128695989552E-2</v>
      </c>
    </row>
    <row r="445" spans="1:3">
      <c r="A445" s="5">
        <v>41920</v>
      </c>
      <c r="B445" s="1">
        <v>248</v>
      </c>
      <c r="C445" s="7">
        <f t="shared" si="10"/>
        <v>-4.0404095370049744E-3</v>
      </c>
    </row>
    <row r="446" spans="1:3">
      <c r="A446" s="5">
        <v>41919</v>
      </c>
      <c r="B446" s="1">
        <v>251.3</v>
      </c>
      <c r="C446" s="7">
        <f t="shared" si="10"/>
        <v>-1.321869838456436E-2</v>
      </c>
    </row>
    <row r="447" spans="1:3">
      <c r="A447" s="5">
        <v>41918</v>
      </c>
      <c r="B447" s="1">
        <v>255</v>
      </c>
      <c r="C447" s="7">
        <f t="shared" si="10"/>
        <v>-1.4616100608879554E-2</v>
      </c>
    </row>
    <row r="448" spans="1:3">
      <c r="A448" s="5">
        <v>41915</v>
      </c>
      <c r="B448" s="1">
        <v>256.5</v>
      </c>
      <c r="C448" s="7">
        <f t="shared" si="10"/>
        <v>-5.8651194523981339E-3</v>
      </c>
    </row>
    <row r="449" spans="1:3">
      <c r="A449" s="5">
        <v>41914</v>
      </c>
      <c r="B449" s="1">
        <v>250.5</v>
      </c>
      <c r="C449" s="7">
        <f t="shared" si="10"/>
        <v>2.3669744085904703E-2</v>
      </c>
    </row>
    <row r="450" spans="1:3">
      <c r="A450" s="5">
        <v>41913</v>
      </c>
      <c r="B450" s="1">
        <v>251.1</v>
      </c>
      <c r="C450" s="7">
        <f t="shared" si="10"/>
        <v>-2.3923456386198238E-3</v>
      </c>
    </row>
    <row r="451" spans="1:3">
      <c r="A451" s="5">
        <v>41912</v>
      </c>
      <c r="B451" s="1">
        <v>250</v>
      </c>
      <c r="C451" s="7">
        <f t="shared" si="10"/>
        <v>4.390348301292854E-3</v>
      </c>
    </row>
    <row r="452" spans="1:3">
      <c r="A452" s="5">
        <v>41911</v>
      </c>
      <c r="B452" s="1">
        <v>252</v>
      </c>
      <c r="C452" s="7">
        <f t="shared" ref="C452:C515" si="11">LN(B451/B452)</f>
        <v>-7.9681696491768449E-3</v>
      </c>
    </row>
    <row r="453" spans="1:3">
      <c r="A453" s="5">
        <v>41908</v>
      </c>
      <c r="B453" s="1">
        <v>251.8</v>
      </c>
      <c r="C453" s="7">
        <f t="shared" si="11"/>
        <v>7.9396590117652402E-4</v>
      </c>
    </row>
    <row r="454" spans="1:3">
      <c r="A454" s="5">
        <v>41907</v>
      </c>
      <c r="B454" s="1">
        <v>244.5</v>
      </c>
      <c r="C454" s="7">
        <f t="shared" si="11"/>
        <v>2.9419812695320052E-2</v>
      </c>
    </row>
    <row r="455" spans="1:3">
      <c r="A455" s="5">
        <v>41906</v>
      </c>
      <c r="B455" s="1">
        <v>236.3</v>
      </c>
      <c r="C455" s="7">
        <f t="shared" si="11"/>
        <v>3.4113124722064417E-2</v>
      </c>
    </row>
    <row r="456" spans="1:3">
      <c r="A456" s="5">
        <v>41905</v>
      </c>
      <c r="B456" s="1">
        <v>235.5</v>
      </c>
      <c r="C456" s="7">
        <f t="shared" si="11"/>
        <v>3.3912707363897131E-3</v>
      </c>
    </row>
    <row r="457" spans="1:3">
      <c r="A457" s="5">
        <v>41904</v>
      </c>
      <c r="B457" s="1">
        <v>239</v>
      </c>
      <c r="C457" s="7">
        <f t="shared" si="11"/>
        <v>-1.4752638475038183E-2</v>
      </c>
    </row>
    <row r="458" spans="1:3">
      <c r="A458" s="5">
        <v>41901</v>
      </c>
      <c r="B458" s="1">
        <v>237.8</v>
      </c>
      <c r="C458" s="7">
        <f t="shared" si="11"/>
        <v>5.0335676748291232E-3</v>
      </c>
    </row>
    <row r="459" spans="1:3">
      <c r="A459" s="5">
        <v>41900</v>
      </c>
      <c r="B459" s="1">
        <v>233.8</v>
      </c>
      <c r="C459" s="7">
        <f t="shared" si="11"/>
        <v>1.6963935218713363E-2</v>
      </c>
    </row>
    <row r="460" spans="1:3">
      <c r="A460" s="5">
        <v>41899</v>
      </c>
      <c r="B460" s="1">
        <v>234</v>
      </c>
      <c r="C460" s="7">
        <f t="shared" si="11"/>
        <v>-8.5506631973338747E-4</v>
      </c>
    </row>
    <row r="461" spans="1:3">
      <c r="A461" s="5">
        <v>41898</v>
      </c>
      <c r="B461" s="1">
        <v>231.7</v>
      </c>
      <c r="C461" s="7">
        <f t="shared" si="11"/>
        <v>9.8776839193710601E-3</v>
      </c>
    </row>
    <row r="462" spans="1:3">
      <c r="A462" s="5">
        <v>41897</v>
      </c>
      <c r="B462" s="1">
        <v>235.1</v>
      </c>
      <c r="C462" s="7">
        <f t="shared" si="11"/>
        <v>-1.4567524107693313E-2</v>
      </c>
    </row>
    <row r="463" spans="1:3">
      <c r="A463" s="5">
        <v>41894</v>
      </c>
      <c r="B463" s="1">
        <v>234.7</v>
      </c>
      <c r="C463" s="7">
        <f t="shared" si="11"/>
        <v>1.7028526890459871E-3</v>
      </c>
    </row>
    <row r="464" spans="1:3">
      <c r="A464" s="5">
        <v>41893</v>
      </c>
      <c r="B464" s="1">
        <v>232.2</v>
      </c>
      <c r="C464" s="7">
        <f t="shared" si="11"/>
        <v>1.0709033593186774E-2</v>
      </c>
    </row>
    <row r="465" spans="1:3">
      <c r="A465" s="5">
        <v>41892</v>
      </c>
      <c r="B465" s="1">
        <v>225.8</v>
      </c>
      <c r="C465" s="7">
        <f t="shared" si="11"/>
        <v>2.7949417548229327E-2</v>
      </c>
    </row>
    <row r="466" spans="1:3">
      <c r="A466" s="5">
        <v>41891</v>
      </c>
      <c r="B466" s="1">
        <v>226.2</v>
      </c>
      <c r="C466" s="7">
        <f t="shared" si="11"/>
        <v>-1.7699119664583583E-3</v>
      </c>
    </row>
    <row r="467" spans="1:3">
      <c r="A467" s="5">
        <v>41890</v>
      </c>
      <c r="B467" s="1">
        <v>224</v>
      </c>
      <c r="C467" s="7">
        <f t="shared" si="11"/>
        <v>9.7735118269800837E-3</v>
      </c>
    </row>
    <row r="468" spans="1:3">
      <c r="A468" s="5">
        <v>41887</v>
      </c>
      <c r="B468" s="1">
        <v>223</v>
      </c>
      <c r="C468" s="7">
        <f t="shared" si="11"/>
        <v>4.4742803949211069E-3</v>
      </c>
    </row>
    <row r="469" spans="1:3">
      <c r="A469" s="5">
        <v>41886</v>
      </c>
      <c r="B469" s="1">
        <v>224.6</v>
      </c>
      <c r="C469" s="7">
        <f t="shared" si="11"/>
        <v>-7.149270844224064E-3</v>
      </c>
    </row>
    <row r="470" spans="1:3">
      <c r="A470" s="5">
        <v>41885</v>
      </c>
      <c r="B470" s="1">
        <v>226.3</v>
      </c>
      <c r="C470" s="7">
        <f t="shared" si="11"/>
        <v>-7.5405103351490052E-3</v>
      </c>
    </row>
    <row r="471" spans="1:3">
      <c r="A471" s="5">
        <v>41884</v>
      </c>
      <c r="B471" s="1">
        <v>223.5</v>
      </c>
      <c r="C471" s="7">
        <f t="shared" si="11"/>
        <v>1.2450138585868312E-2</v>
      </c>
    </row>
    <row r="472" spans="1:3">
      <c r="A472" s="5">
        <v>41883</v>
      </c>
      <c r="B472" s="1">
        <v>224.6</v>
      </c>
      <c r="C472" s="7">
        <f t="shared" si="11"/>
        <v>-4.9096282507192033E-3</v>
      </c>
    </row>
    <row r="473" spans="1:3">
      <c r="A473" s="5">
        <v>41880</v>
      </c>
      <c r="B473" s="1">
        <v>226.3</v>
      </c>
      <c r="C473" s="7">
        <f t="shared" si="11"/>
        <v>-7.5405103351490052E-3</v>
      </c>
    </row>
    <row r="474" spans="1:3">
      <c r="A474" s="5">
        <v>41879</v>
      </c>
      <c r="B474" s="1">
        <v>229.8</v>
      </c>
      <c r="C474" s="7">
        <f t="shared" si="11"/>
        <v>-1.5347812775163599E-2</v>
      </c>
    </row>
    <row r="475" spans="1:3">
      <c r="A475" s="5">
        <v>41878</v>
      </c>
      <c r="B475" s="1">
        <v>232.5</v>
      </c>
      <c r="C475" s="7">
        <f t="shared" si="11"/>
        <v>-1.1680859612755681E-2</v>
      </c>
    </row>
    <row r="476" spans="1:3">
      <c r="A476" s="5">
        <v>41877</v>
      </c>
      <c r="B476" s="1">
        <v>230.5</v>
      </c>
      <c r="C476" s="7">
        <f t="shared" si="11"/>
        <v>8.6393625907078605E-3</v>
      </c>
    </row>
    <row r="477" spans="1:3">
      <c r="A477" s="5">
        <v>41876</v>
      </c>
      <c r="B477" s="1">
        <v>230.8</v>
      </c>
      <c r="C477" s="7">
        <f t="shared" si="11"/>
        <v>-1.3006721972413876E-3</v>
      </c>
    </row>
    <row r="478" spans="1:3">
      <c r="A478" s="5">
        <v>41873</v>
      </c>
      <c r="B478" s="1">
        <v>224.8</v>
      </c>
      <c r="C478" s="7">
        <f t="shared" si="11"/>
        <v>2.6340416614408564E-2</v>
      </c>
    </row>
    <row r="479" spans="1:3">
      <c r="A479" s="5">
        <v>41872</v>
      </c>
      <c r="B479" s="1">
        <v>225.5</v>
      </c>
      <c r="C479" s="7">
        <f t="shared" si="11"/>
        <v>-3.1090409231969815E-3</v>
      </c>
    </row>
    <row r="480" spans="1:3">
      <c r="A480" s="5">
        <v>41871</v>
      </c>
      <c r="B480" s="1">
        <v>229.4</v>
      </c>
      <c r="C480" s="7">
        <f t="shared" si="11"/>
        <v>-1.7147045752537303E-2</v>
      </c>
    </row>
    <row r="481" spans="1:3">
      <c r="A481" s="5">
        <v>41870</v>
      </c>
      <c r="B481" s="1">
        <v>228.1</v>
      </c>
      <c r="C481" s="7">
        <f t="shared" si="11"/>
        <v>5.6830754049281059E-3</v>
      </c>
    </row>
    <row r="482" spans="1:3">
      <c r="A482" s="5">
        <v>41869</v>
      </c>
      <c r="B482" s="1">
        <v>226.5</v>
      </c>
      <c r="C482" s="7">
        <f t="shared" si="11"/>
        <v>7.0391843672535396E-3</v>
      </c>
    </row>
    <row r="483" spans="1:3">
      <c r="A483" s="5">
        <v>41866</v>
      </c>
      <c r="B483" s="1">
        <v>227.6</v>
      </c>
      <c r="C483" s="7">
        <f t="shared" si="11"/>
        <v>-4.8447573290870821E-3</v>
      </c>
    </row>
    <row r="484" spans="1:3">
      <c r="A484" s="5">
        <v>41865</v>
      </c>
      <c r="B484" s="1">
        <v>232.4</v>
      </c>
      <c r="C484" s="7">
        <f t="shared" si="11"/>
        <v>-2.0870322725580329E-2</v>
      </c>
    </row>
    <row r="485" spans="1:3">
      <c r="A485" s="5">
        <v>41864</v>
      </c>
      <c r="B485" s="1">
        <v>228.2</v>
      </c>
      <c r="C485" s="7">
        <f t="shared" si="11"/>
        <v>1.8237587549781012E-2</v>
      </c>
    </row>
    <row r="486" spans="1:3">
      <c r="A486" s="5">
        <v>41863</v>
      </c>
      <c r="B486" s="1">
        <v>228.3</v>
      </c>
      <c r="C486" s="7">
        <f t="shared" si="11"/>
        <v>-4.3811610777463834E-4</v>
      </c>
    </row>
    <row r="487" spans="1:3">
      <c r="A487" s="5">
        <v>41862</v>
      </c>
      <c r="B487" s="1">
        <v>231.7</v>
      </c>
      <c r="C487" s="7">
        <f t="shared" si="11"/>
        <v>-1.4782877902580602E-2</v>
      </c>
    </row>
    <row r="488" spans="1:3">
      <c r="A488" s="5">
        <v>41859</v>
      </c>
      <c r="B488" s="1">
        <v>223.2</v>
      </c>
      <c r="C488" s="7">
        <f t="shared" si="11"/>
        <v>3.7375200931174579E-2</v>
      </c>
    </row>
    <row r="489" spans="1:3">
      <c r="A489" s="5">
        <v>41858</v>
      </c>
      <c r="B489" s="1">
        <v>224.9</v>
      </c>
      <c r="C489" s="7">
        <f t="shared" si="11"/>
        <v>-7.5876284581142209E-3</v>
      </c>
    </row>
    <row r="490" spans="1:3">
      <c r="A490" s="5">
        <v>41857</v>
      </c>
      <c r="B490" s="1">
        <v>221.2</v>
      </c>
      <c r="C490" s="7">
        <f t="shared" si="11"/>
        <v>1.6588589317090258E-2</v>
      </c>
    </row>
    <row r="491" spans="1:3">
      <c r="A491" s="5">
        <v>41856</v>
      </c>
      <c r="B491" s="1">
        <v>229.1</v>
      </c>
      <c r="C491" s="7">
        <f t="shared" si="11"/>
        <v>-3.5091319811270172E-2</v>
      </c>
    </row>
    <row r="492" spans="1:3">
      <c r="A492" s="5">
        <v>41855</v>
      </c>
      <c r="B492" s="1">
        <v>218.8</v>
      </c>
      <c r="C492" s="7">
        <f t="shared" si="11"/>
        <v>4.6000518911623642E-2</v>
      </c>
    </row>
    <row r="493" spans="1:3">
      <c r="A493" s="5">
        <v>41852</v>
      </c>
      <c r="B493" s="1">
        <v>221.5</v>
      </c>
      <c r="C493" s="7">
        <f t="shared" si="11"/>
        <v>-1.2264518937364185E-2</v>
      </c>
    </row>
    <row r="494" spans="1:3">
      <c r="A494" s="5">
        <v>41851</v>
      </c>
      <c r="B494" s="1">
        <v>223.3</v>
      </c>
      <c r="C494" s="7">
        <f t="shared" si="11"/>
        <v>-8.0935693609218741E-3</v>
      </c>
    </row>
    <row r="495" spans="1:3">
      <c r="A495" s="5">
        <v>41850</v>
      </c>
      <c r="B495" s="1">
        <v>224.8</v>
      </c>
      <c r="C495" s="7">
        <f t="shared" si="11"/>
        <v>-6.6949591734238372E-3</v>
      </c>
    </row>
    <row r="496" spans="1:3">
      <c r="A496" s="5">
        <v>41849</v>
      </c>
      <c r="B496" s="1">
        <v>221.1</v>
      </c>
      <c r="C496" s="7">
        <f t="shared" si="11"/>
        <v>1.6596030156135432E-2</v>
      </c>
    </row>
    <row r="497" spans="1:3">
      <c r="A497" s="5">
        <v>41848</v>
      </c>
      <c r="B497" s="1">
        <v>215.7</v>
      </c>
      <c r="C497" s="7">
        <f t="shared" si="11"/>
        <v>2.4726534468289974E-2</v>
      </c>
    </row>
    <row r="498" spans="1:3">
      <c r="A498" s="5">
        <v>41845</v>
      </c>
      <c r="B498" s="1">
        <v>219.5</v>
      </c>
      <c r="C498" s="7">
        <f t="shared" si="11"/>
        <v>-1.7463679120115417E-2</v>
      </c>
    </row>
    <row r="499" spans="1:3">
      <c r="A499" s="5">
        <v>41844</v>
      </c>
      <c r="B499" s="1">
        <v>214.7</v>
      </c>
      <c r="C499" s="7">
        <f t="shared" si="11"/>
        <v>2.21105276304908E-2</v>
      </c>
    </row>
    <row r="500" spans="1:3">
      <c r="A500" s="5">
        <v>41843</v>
      </c>
      <c r="B500" s="1">
        <v>210.5</v>
      </c>
      <c r="C500" s="7">
        <f t="shared" si="11"/>
        <v>1.9756051762299214E-2</v>
      </c>
    </row>
    <row r="501" spans="1:3">
      <c r="A501" s="5">
        <v>41842</v>
      </c>
      <c r="B501" s="1">
        <v>209</v>
      </c>
      <c r="C501" s="7">
        <f t="shared" si="11"/>
        <v>7.1514011576250865E-3</v>
      </c>
    </row>
    <row r="502" spans="1:3">
      <c r="A502" s="5">
        <v>41841</v>
      </c>
      <c r="B502" s="1">
        <v>207.8</v>
      </c>
      <c r="C502" s="7">
        <f t="shared" si="11"/>
        <v>5.7581732996839653E-3</v>
      </c>
    </row>
    <row r="503" spans="1:3">
      <c r="A503" s="5">
        <v>41838</v>
      </c>
      <c r="B503" s="1">
        <v>208.5</v>
      </c>
      <c r="C503" s="7">
        <f t="shared" si="11"/>
        <v>-3.3629625737290779E-3</v>
      </c>
    </row>
    <row r="504" spans="1:3">
      <c r="A504" s="5">
        <v>41837</v>
      </c>
      <c r="B504" s="1">
        <v>209</v>
      </c>
      <c r="C504" s="7">
        <f t="shared" si="11"/>
        <v>-2.3952107259548219E-3</v>
      </c>
    </row>
    <row r="505" spans="1:3">
      <c r="A505" s="5">
        <v>41836</v>
      </c>
      <c r="B505" s="1">
        <v>212.1</v>
      </c>
      <c r="C505" s="7">
        <f t="shared" si="11"/>
        <v>-1.4723609605825746E-2</v>
      </c>
    </row>
    <row r="506" spans="1:3">
      <c r="A506" s="5">
        <v>41835</v>
      </c>
      <c r="B506" s="1">
        <v>211.8</v>
      </c>
      <c r="C506" s="7">
        <f t="shared" si="11"/>
        <v>1.4154284033305378E-3</v>
      </c>
    </row>
    <row r="507" spans="1:3">
      <c r="A507" s="5">
        <v>41834</v>
      </c>
      <c r="B507" s="1">
        <v>214.4</v>
      </c>
      <c r="C507" s="7">
        <f t="shared" si="11"/>
        <v>-1.2200996029340832E-2</v>
      </c>
    </row>
    <row r="508" spans="1:3">
      <c r="A508" s="5">
        <v>41831</v>
      </c>
      <c r="B508" s="1">
        <v>211.3</v>
      </c>
      <c r="C508" s="7">
        <f t="shared" si="11"/>
        <v>1.4564504574635961E-2</v>
      </c>
    </row>
    <row r="509" spans="1:3">
      <c r="A509" s="5">
        <v>41830</v>
      </c>
      <c r="B509" s="1">
        <v>209.6</v>
      </c>
      <c r="C509" s="7">
        <f t="shared" si="11"/>
        <v>8.0779721751240065E-3</v>
      </c>
    </row>
    <row r="510" spans="1:3">
      <c r="A510" s="5">
        <v>41829</v>
      </c>
      <c r="B510" s="1">
        <v>214.3</v>
      </c>
      <c r="C510" s="7">
        <f t="shared" si="11"/>
        <v>-2.2175950032644338E-2</v>
      </c>
    </row>
    <row r="511" spans="1:3">
      <c r="A511" s="5">
        <v>41828</v>
      </c>
      <c r="B511" s="1">
        <v>219</v>
      </c>
      <c r="C511" s="7">
        <f t="shared" si="11"/>
        <v>-2.1694827336969379E-2</v>
      </c>
    </row>
    <row r="512" spans="1:3">
      <c r="A512" s="5">
        <v>41827</v>
      </c>
      <c r="B512" s="1">
        <v>225.3</v>
      </c>
      <c r="C512" s="7">
        <f t="shared" si="11"/>
        <v>-2.8361117621697983E-2</v>
      </c>
    </row>
    <row r="513" spans="1:3">
      <c r="A513" s="5">
        <v>41824</v>
      </c>
      <c r="B513" s="1">
        <v>227.7</v>
      </c>
      <c r="C513" s="7">
        <f t="shared" si="11"/>
        <v>-1.0596125631495045E-2</v>
      </c>
    </row>
    <row r="514" spans="1:3">
      <c r="A514" s="5">
        <v>41823</v>
      </c>
      <c r="B514" s="1">
        <v>228.6</v>
      </c>
      <c r="C514" s="7">
        <f t="shared" si="11"/>
        <v>-3.9447782910163407E-3</v>
      </c>
    </row>
    <row r="515" spans="1:3">
      <c r="A515" s="5">
        <v>41822</v>
      </c>
      <c r="B515" s="1">
        <v>230.5</v>
      </c>
      <c r="C515" s="7">
        <f t="shared" si="11"/>
        <v>-8.2771110759929361E-3</v>
      </c>
    </row>
    <row r="516" spans="1:3">
      <c r="A516" s="5">
        <v>41821</v>
      </c>
      <c r="B516" s="1">
        <v>227.9</v>
      </c>
      <c r="C516" s="7">
        <f t="shared" ref="C516:C579" si="12">LN(B515/B516)</f>
        <v>1.1343926185064577E-2</v>
      </c>
    </row>
    <row r="517" spans="1:3">
      <c r="A517" s="5">
        <v>41820</v>
      </c>
      <c r="B517" s="1">
        <v>232.4</v>
      </c>
      <c r="C517" s="7">
        <f t="shared" si="12"/>
        <v>-1.9553088726117544E-2</v>
      </c>
    </row>
    <row r="518" spans="1:3">
      <c r="A518" s="5">
        <v>41817</v>
      </c>
      <c r="B518" s="1">
        <v>236.8</v>
      </c>
      <c r="C518" s="7">
        <f t="shared" si="12"/>
        <v>-1.8755878032094515E-2</v>
      </c>
    </row>
    <row r="519" spans="1:3">
      <c r="A519" s="5">
        <v>41816</v>
      </c>
      <c r="B519" s="1">
        <v>234.5</v>
      </c>
      <c r="C519" s="7">
        <f t="shared" si="12"/>
        <v>9.7603151235165202E-3</v>
      </c>
    </row>
    <row r="520" spans="1:3">
      <c r="A520" s="5">
        <v>41815</v>
      </c>
      <c r="B520" s="1">
        <v>230.2</v>
      </c>
      <c r="C520" s="7">
        <f t="shared" si="12"/>
        <v>1.8507091598551798E-2</v>
      </c>
    </row>
    <row r="521" spans="1:3">
      <c r="A521" s="5">
        <v>41814</v>
      </c>
      <c r="B521" s="1">
        <v>232.8</v>
      </c>
      <c r="C521" s="7">
        <f t="shared" si="12"/>
        <v>-1.123121956950056E-2</v>
      </c>
    </row>
    <row r="522" spans="1:3">
      <c r="A522" s="5">
        <v>41813</v>
      </c>
      <c r="B522" s="1">
        <v>233.6</v>
      </c>
      <c r="C522" s="7">
        <f t="shared" si="12"/>
        <v>-3.4305350967891368E-3</v>
      </c>
    </row>
    <row r="523" spans="1:3">
      <c r="A523" s="5">
        <v>41810</v>
      </c>
      <c r="B523" s="1">
        <v>233.4</v>
      </c>
      <c r="C523" s="7">
        <f t="shared" si="12"/>
        <v>8.5653110161642795E-4</v>
      </c>
    </row>
    <row r="524" spans="1:3">
      <c r="A524" s="5">
        <v>41809</v>
      </c>
      <c r="B524" s="1">
        <v>227.1</v>
      </c>
      <c r="C524" s="7">
        <f t="shared" si="12"/>
        <v>2.7363270740942799E-2</v>
      </c>
    </row>
    <row r="525" spans="1:3">
      <c r="A525" s="5">
        <v>41808</v>
      </c>
      <c r="B525" s="1">
        <v>219.9</v>
      </c>
      <c r="C525" s="7">
        <f t="shared" si="12"/>
        <v>3.2217551550797273E-2</v>
      </c>
    </row>
    <row r="526" spans="1:3">
      <c r="A526" s="5">
        <v>41807</v>
      </c>
      <c r="B526" s="1">
        <v>219.7</v>
      </c>
      <c r="C526" s="7">
        <f t="shared" si="12"/>
        <v>9.0991817015108258E-4</v>
      </c>
    </row>
    <row r="527" spans="1:3">
      <c r="A527" s="5">
        <v>41806</v>
      </c>
      <c r="B527" s="1">
        <v>218.9</v>
      </c>
      <c r="C527" s="7">
        <f t="shared" si="12"/>
        <v>3.6479748617472643E-3</v>
      </c>
    </row>
    <row r="528" spans="1:3">
      <c r="A528" s="5">
        <v>41803</v>
      </c>
      <c r="B528" s="1">
        <v>221.3</v>
      </c>
      <c r="C528" s="7">
        <f t="shared" si="12"/>
        <v>-1.0904242528186756E-2</v>
      </c>
    </row>
    <row r="529" spans="1:3">
      <c r="A529" s="5">
        <v>41802</v>
      </c>
      <c r="B529" s="1">
        <v>225.3</v>
      </c>
      <c r="C529" s="7">
        <f t="shared" si="12"/>
        <v>-1.7913600381194824E-2</v>
      </c>
    </row>
    <row r="530" spans="1:3">
      <c r="A530" s="5">
        <v>41801</v>
      </c>
      <c r="B530" s="1">
        <v>224.4</v>
      </c>
      <c r="C530" s="7">
        <f t="shared" si="12"/>
        <v>4.0026737896576275E-3</v>
      </c>
    </row>
    <row r="531" spans="1:3">
      <c r="A531" s="5">
        <v>41800</v>
      </c>
      <c r="B531" s="1">
        <v>230.6</v>
      </c>
      <c r="C531" s="7">
        <f t="shared" si="12"/>
        <v>-2.7254434186417389E-2</v>
      </c>
    </row>
    <row r="532" spans="1:3">
      <c r="A532" s="5">
        <v>41799</v>
      </c>
      <c r="B532" s="1">
        <v>227.2</v>
      </c>
      <c r="C532" s="7">
        <f t="shared" si="12"/>
        <v>1.4853920987962484E-2</v>
      </c>
    </row>
    <row r="533" spans="1:3">
      <c r="A533" s="5">
        <v>41796</v>
      </c>
      <c r="B533" s="1">
        <v>227.2</v>
      </c>
      <c r="C533" s="7">
        <f t="shared" si="12"/>
        <v>0</v>
      </c>
    </row>
    <row r="534" spans="1:3">
      <c r="A534" s="5">
        <v>41795</v>
      </c>
      <c r="B534" s="1">
        <v>229.6</v>
      </c>
      <c r="C534" s="7">
        <f t="shared" si="12"/>
        <v>-1.0507977598415093E-2</v>
      </c>
    </row>
    <row r="535" spans="1:3">
      <c r="A535" s="5">
        <v>41794</v>
      </c>
      <c r="B535" s="1">
        <v>229.6</v>
      </c>
      <c r="C535" s="7">
        <f t="shared" si="12"/>
        <v>0</v>
      </c>
    </row>
    <row r="536" spans="1:3">
      <c r="A536" s="5">
        <v>41793</v>
      </c>
      <c r="B536" s="1">
        <v>215.6</v>
      </c>
      <c r="C536" s="7">
        <f t="shared" si="12"/>
        <v>6.2913825410569182E-2</v>
      </c>
    </row>
    <row r="537" spans="1:3">
      <c r="A537" s="5">
        <v>41792</v>
      </c>
      <c r="B537" s="1">
        <v>219.5</v>
      </c>
      <c r="C537" s="7">
        <f t="shared" si="12"/>
        <v>-1.7927393480383979E-2</v>
      </c>
    </row>
    <row r="538" spans="1:3">
      <c r="A538" s="5">
        <v>41789</v>
      </c>
      <c r="B538" s="1">
        <v>220.5</v>
      </c>
      <c r="C538" s="7">
        <f t="shared" si="12"/>
        <v>-4.5454623716746105E-3</v>
      </c>
    </row>
    <row r="539" spans="1:3">
      <c r="A539" s="5">
        <v>41787</v>
      </c>
      <c r="B539" s="1">
        <v>220.5</v>
      </c>
      <c r="C539" s="7">
        <f t="shared" si="12"/>
        <v>0</v>
      </c>
    </row>
    <row r="540" spans="1:3">
      <c r="A540" s="5">
        <v>41786</v>
      </c>
      <c r="B540" s="1">
        <v>217.1</v>
      </c>
      <c r="C540" s="7">
        <f t="shared" si="12"/>
        <v>1.5539618002654612E-2</v>
      </c>
    </row>
    <row r="541" spans="1:3">
      <c r="A541" s="5">
        <v>41785</v>
      </c>
      <c r="B541" s="1">
        <v>209.5</v>
      </c>
      <c r="C541" s="7">
        <f t="shared" si="12"/>
        <v>3.5634337522053694E-2</v>
      </c>
    </row>
    <row r="542" spans="1:3">
      <c r="A542" s="5">
        <v>41782</v>
      </c>
      <c r="B542" s="1">
        <v>205.8</v>
      </c>
      <c r="C542" s="7">
        <f t="shared" si="12"/>
        <v>1.781891596224313E-2</v>
      </c>
    </row>
    <row r="543" spans="1:3">
      <c r="A543" s="5">
        <v>41781</v>
      </c>
      <c r="B543" s="1">
        <v>206</v>
      </c>
      <c r="C543" s="7">
        <f t="shared" si="12"/>
        <v>-9.7134538963178092E-4</v>
      </c>
    </row>
    <row r="544" spans="1:3">
      <c r="A544" s="5">
        <v>41780</v>
      </c>
      <c r="B544" s="1">
        <v>205.8</v>
      </c>
      <c r="C544" s="7">
        <f t="shared" si="12"/>
        <v>9.7134538963188088E-4</v>
      </c>
    </row>
    <row r="545" spans="1:3">
      <c r="A545" s="5">
        <v>41779</v>
      </c>
      <c r="B545" s="1">
        <v>205</v>
      </c>
      <c r="C545" s="7">
        <f t="shared" si="12"/>
        <v>3.8948442615410572E-3</v>
      </c>
    </row>
    <row r="546" spans="1:3">
      <c r="A546" s="5">
        <v>41778</v>
      </c>
      <c r="B546" s="1">
        <v>208.9</v>
      </c>
      <c r="C546" s="7">
        <f t="shared" si="12"/>
        <v>-1.8845689424111977E-2</v>
      </c>
    </row>
    <row r="547" spans="1:3">
      <c r="A547" s="5">
        <v>41775</v>
      </c>
      <c r="B547" s="1">
        <v>211.5</v>
      </c>
      <c r="C547" s="7">
        <f t="shared" si="12"/>
        <v>-1.2369329923812575E-2</v>
      </c>
    </row>
    <row r="548" spans="1:3">
      <c r="A548" s="5">
        <v>41774</v>
      </c>
      <c r="B548" s="1">
        <v>211.5</v>
      </c>
      <c r="C548" s="7">
        <f t="shared" si="12"/>
        <v>0</v>
      </c>
    </row>
    <row r="549" spans="1:3">
      <c r="A549" s="5">
        <v>41773</v>
      </c>
      <c r="B549" s="1">
        <v>217.5</v>
      </c>
      <c r="C549" s="7">
        <f t="shared" si="12"/>
        <v>-2.797385204240618E-2</v>
      </c>
    </row>
    <row r="550" spans="1:3">
      <c r="A550" s="5">
        <v>41772</v>
      </c>
      <c r="B550" s="1">
        <v>218.3</v>
      </c>
      <c r="C550" s="7">
        <f t="shared" si="12"/>
        <v>-3.6714130271594744E-3</v>
      </c>
    </row>
    <row r="551" spans="1:3">
      <c r="A551" s="5">
        <v>41771</v>
      </c>
      <c r="B551" s="1">
        <v>217.2</v>
      </c>
      <c r="C551" s="7">
        <f t="shared" si="12"/>
        <v>5.0516754961179083E-3</v>
      </c>
    </row>
    <row r="552" spans="1:3">
      <c r="A552" s="5">
        <v>41768</v>
      </c>
      <c r="B552" s="1">
        <v>214.2</v>
      </c>
      <c r="C552" s="7">
        <f t="shared" si="12"/>
        <v>1.3908430046131931E-2</v>
      </c>
    </row>
    <row r="553" spans="1:3">
      <c r="A553" s="5">
        <v>41767</v>
      </c>
      <c r="B553" s="1">
        <v>213.1</v>
      </c>
      <c r="C553" s="7">
        <f t="shared" si="12"/>
        <v>5.1486189090770062E-3</v>
      </c>
    </row>
    <row r="554" spans="1:3">
      <c r="A554" s="5">
        <v>41766</v>
      </c>
      <c r="B554" s="1">
        <v>214.4</v>
      </c>
      <c r="C554" s="7">
        <f t="shared" si="12"/>
        <v>-6.0818900920755758E-3</v>
      </c>
    </row>
    <row r="555" spans="1:3">
      <c r="A555" s="5">
        <v>41765</v>
      </c>
      <c r="B555" s="1">
        <v>213.1</v>
      </c>
      <c r="C555" s="7">
        <f t="shared" si="12"/>
        <v>6.0818900920754275E-3</v>
      </c>
    </row>
    <row r="556" spans="1:3">
      <c r="A556" s="5">
        <v>41764</v>
      </c>
      <c r="B556" s="1">
        <v>212</v>
      </c>
      <c r="C556" s="7">
        <f t="shared" si="12"/>
        <v>5.1752644325590838E-3</v>
      </c>
    </row>
    <row r="557" spans="1:3">
      <c r="A557" s="5">
        <v>41761</v>
      </c>
      <c r="B557" s="1">
        <v>214</v>
      </c>
      <c r="C557" s="7">
        <f t="shared" si="12"/>
        <v>-9.3897403498390316E-3</v>
      </c>
    </row>
    <row r="558" spans="1:3">
      <c r="A558" s="5">
        <v>41760</v>
      </c>
      <c r="B558" s="1">
        <v>206</v>
      </c>
      <c r="C558" s="7">
        <f t="shared" si="12"/>
        <v>3.8099846232270383E-2</v>
      </c>
    </row>
    <row r="559" spans="1:3">
      <c r="A559" s="5">
        <v>41759</v>
      </c>
      <c r="B559" s="1">
        <v>199.9</v>
      </c>
      <c r="C559" s="7">
        <f t="shared" si="12"/>
        <v>3.0058927283226646E-2</v>
      </c>
    </row>
    <row r="560" spans="1:3">
      <c r="A560" s="5">
        <v>41758</v>
      </c>
      <c r="B560" s="1">
        <v>199.4</v>
      </c>
      <c r="C560" s="7">
        <f t="shared" si="12"/>
        <v>2.5043839786164611E-3</v>
      </c>
    </row>
    <row r="561" spans="1:3">
      <c r="A561" s="5">
        <v>41757</v>
      </c>
      <c r="B561" s="1">
        <v>199.5</v>
      </c>
      <c r="C561" s="7">
        <f t="shared" si="12"/>
        <v>-5.013788021801137E-4</v>
      </c>
    </row>
    <row r="562" spans="1:3">
      <c r="A562" s="5">
        <v>41754</v>
      </c>
      <c r="B562" s="1">
        <v>198.5</v>
      </c>
      <c r="C562" s="7">
        <f t="shared" si="12"/>
        <v>5.0251362026729795E-3</v>
      </c>
    </row>
    <row r="563" spans="1:3">
      <c r="A563" s="5">
        <v>41753</v>
      </c>
      <c r="B563" s="1">
        <v>200.5</v>
      </c>
      <c r="C563" s="7">
        <f t="shared" si="12"/>
        <v>-1.0025146619378818E-2</v>
      </c>
    </row>
    <row r="564" spans="1:3">
      <c r="A564" s="5">
        <v>41752</v>
      </c>
      <c r="B564" s="1">
        <v>203.4</v>
      </c>
      <c r="C564" s="7">
        <f t="shared" si="12"/>
        <v>-1.4360236867835698E-2</v>
      </c>
    </row>
    <row r="565" spans="1:3">
      <c r="A565" s="5">
        <v>41751</v>
      </c>
      <c r="B565" s="1">
        <v>208</v>
      </c>
      <c r="C565" s="7">
        <f t="shared" si="12"/>
        <v>-2.2363596086858315E-2</v>
      </c>
    </row>
    <row r="566" spans="1:3">
      <c r="A566" s="5">
        <v>41746</v>
      </c>
      <c r="B566" s="1">
        <v>192</v>
      </c>
      <c r="C566" s="7">
        <f t="shared" si="12"/>
        <v>8.0042707673536356E-2</v>
      </c>
    </row>
    <row r="567" spans="1:3">
      <c r="A567" s="5">
        <v>41745</v>
      </c>
      <c r="B567" s="1">
        <v>192</v>
      </c>
      <c r="C567" s="7">
        <f t="shared" si="12"/>
        <v>0</v>
      </c>
    </row>
    <row r="568" spans="1:3">
      <c r="A568" s="5">
        <v>41744</v>
      </c>
      <c r="B568" s="1">
        <v>183</v>
      </c>
      <c r="C568" s="7">
        <f t="shared" si="12"/>
        <v>4.8009219186360662E-2</v>
      </c>
    </row>
    <row r="569" spans="1:3">
      <c r="A569" s="5">
        <v>41743</v>
      </c>
      <c r="B569" s="1">
        <v>187.7</v>
      </c>
      <c r="C569" s="7">
        <f t="shared" si="12"/>
        <v>-2.5358790751042182E-2</v>
      </c>
    </row>
    <row r="570" spans="1:3">
      <c r="A570" s="5">
        <v>41740</v>
      </c>
      <c r="B570" s="1">
        <v>200</v>
      </c>
      <c r="C570" s="7">
        <f t="shared" si="12"/>
        <v>-6.3472422955573662E-2</v>
      </c>
    </row>
    <row r="571" spans="1:3">
      <c r="A571" s="5">
        <v>41739</v>
      </c>
      <c r="B571" s="1">
        <v>211</v>
      </c>
      <c r="C571" s="7">
        <f t="shared" si="12"/>
        <v>-5.3540766928029802E-2</v>
      </c>
    </row>
    <row r="572" spans="1:3">
      <c r="A572" s="5">
        <v>41738</v>
      </c>
      <c r="B572" s="1">
        <v>215.6</v>
      </c>
      <c r="C572" s="7">
        <f t="shared" si="12"/>
        <v>-2.1566705558775576E-2</v>
      </c>
    </row>
    <row r="573" spans="1:3">
      <c r="A573" s="5">
        <v>41737</v>
      </c>
      <c r="B573" s="1">
        <v>208.4</v>
      </c>
      <c r="C573" s="7">
        <f t="shared" si="12"/>
        <v>3.3965529155630093E-2</v>
      </c>
    </row>
    <row r="574" spans="1:3">
      <c r="A574" s="5">
        <v>41736</v>
      </c>
      <c r="B574" s="1">
        <v>212.5</v>
      </c>
      <c r="C574" s="7">
        <f t="shared" si="12"/>
        <v>-1.9482678485259638E-2</v>
      </c>
    </row>
    <row r="575" spans="1:3">
      <c r="A575" s="5">
        <v>41733</v>
      </c>
      <c r="B575" s="1">
        <v>220.5</v>
      </c>
      <c r="C575" s="7">
        <f t="shared" si="12"/>
        <v>-3.6955706522429126E-2</v>
      </c>
    </row>
    <row r="576" spans="1:3">
      <c r="A576" s="5">
        <v>41732</v>
      </c>
      <c r="B576" s="1">
        <v>218.2</v>
      </c>
      <c r="C576" s="7">
        <f t="shared" si="12"/>
        <v>1.0485621487930362E-2</v>
      </c>
    </row>
    <row r="577" spans="1:3">
      <c r="A577" s="5">
        <v>41731</v>
      </c>
      <c r="B577" s="1">
        <v>218.8</v>
      </c>
      <c r="C577" s="7">
        <f t="shared" si="12"/>
        <v>-2.7459971488558478E-3</v>
      </c>
    </row>
    <row r="578" spans="1:3">
      <c r="A578" s="5">
        <v>41730</v>
      </c>
      <c r="B578" s="1">
        <v>221.8</v>
      </c>
      <c r="C578" s="7">
        <f t="shared" si="12"/>
        <v>-1.3618004368440521E-2</v>
      </c>
    </row>
    <row r="579" spans="1:3">
      <c r="A579" s="5">
        <v>41729</v>
      </c>
      <c r="B579" s="1">
        <v>220.3</v>
      </c>
      <c r="C579" s="7">
        <f t="shared" si="12"/>
        <v>6.7858211079693288E-3</v>
      </c>
    </row>
    <row r="580" spans="1:3">
      <c r="A580" s="5">
        <v>41726</v>
      </c>
      <c r="B580" s="1">
        <v>225</v>
      </c>
      <c r="C580" s="7">
        <f t="shared" ref="C580:C643" si="13">LN(B579/B580)</f>
        <v>-2.1110148396122647E-2</v>
      </c>
    </row>
    <row r="581" spans="1:3">
      <c r="A581" s="5">
        <v>41725</v>
      </c>
      <c r="B581" s="1">
        <v>227.2</v>
      </c>
      <c r="C581" s="7">
        <f t="shared" si="13"/>
        <v>-9.7302846425761109E-3</v>
      </c>
    </row>
    <row r="582" spans="1:3">
      <c r="A582" s="5">
        <v>41724</v>
      </c>
      <c r="B582" s="1">
        <v>218</v>
      </c>
      <c r="C582" s="7">
        <f t="shared" si="13"/>
        <v>4.1335624057907333E-2</v>
      </c>
    </row>
    <row r="583" spans="1:3">
      <c r="A583" s="5">
        <v>41723</v>
      </c>
      <c r="B583" s="1">
        <v>218.7</v>
      </c>
      <c r="C583" s="7">
        <f t="shared" si="13"/>
        <v>-3.2058648936330817E-3</v>
      </c>
    </row>
    <row r="584" spans="1:3">
      <c r="A584" s="5">
        <v>41722</v>
      </c>
      <c r="B584" s="1">
        <v>220.2</v>
      </c>
      <c r="C584" s="7">
        <f t="shared" si="13"/>
        <v>-6.8352966058574782E-3</v>
      </c>
    </row>
    <row r="585" spans="1:3">
      <c r="A585" s="5">
        <v>41719</v>
      </c>
      <c r="B585" s="1">
        <v>233.3</v>
      </c>
      <c r="C585" s="7">
        <f t="shared" si="13"/>
        <v>-5.7788954738804778E-2</v>
      </c>
    </row>
    <row r="586" spans="1:3">
      <c r="A586" s="5">
        <v>41718</v>
      </c>
      <c r="B586" s="1">
        <v>237.5</v>
      </c>
      <c r="C586" s="7">
        <f t="shared" si="13"/>
        <v>-1.7842444447311572E-2</v>
      </c>
    </row>
    <row r="587" spans="1:3">
      <c r="A587" s="5">
        <v>41717</v>
      </c>
      <c r="B587" s="1">
        <v>242.8</v>
      </c>
      <c r="C587" s="7">
        <f t="shared" si="13"/>
        <v>-2.2070435710647311E-2</v>
      </c>
    </row>
    <row r="588" spans="1:3">
      <c r="A588" s="5">
        <v>41716</v>
      </c>
      <c r="B588" s="1">
        <v>242.7</v>
      </c>
      <c r="C588" s="7">
        <f t="shared" si="13"/>
        <v>4.1194645278766414E-4</v>
      </c>
    </row>
    <row r="589" spans="1:3">
      <c r="A589" s="5">
        <v>41715</v>
      </c>
      <c r="B589" s="1">
        <v>242.6</v>
      </c>
      <c r="C589" s="7">
        <f t="shared" si="13"/>
        <v>4.1211622260589218E-4</v>
      </c>
    </row>
    <row r="590" spans="1:3">
      <c r="A590" s="5">
        <v>41712</v>
      </c>
      <c r="B590" s="1">
        <v>237.5</v>
      </c>
      <c r="C590" s="7">
        <f t="shared" si="13"/>
        <v>2.1246373035253851E-2</v>
      </c>
    </row>
    <row r="591" spans="1:3">
      <c r="A591" s="5">
        <v>41711</v>
      </c>
      <c r="B591" s="1">
        <v>241</v>
      </c>
      <c r="C591" s="7">
        <f t="shared" si="13"/>
        <v>-1.4629310015959043E-2</v>
      </c>
    </row>
    <row r="592" spans="1:3">
      <c r="A592" s="5">
        <v>41710</v>
      </c>
      <c r="B592" s="1">
        <v>241</v>
      </c>
      <c r="C592" s="7">
        <f t="shared" si="13"/>
        <v>0</v>
      </c>
    </row>
    <row r="593" spans="1:3">
      <c r="A593" s="5">
        <v>41709</v>
      </c>
      <c r="B593" s="1">
        <v>246.5</v>
      </c>
      <c r="C593" s="7">
        <f t="shared" si="13"/>
        <v>-2.2565059992089787E-2</v>
      </c>
    </row>
    <row r="594" spans="1:3">
      <c r="A594" s="5">
        <v>41708</v>
      </c>
      <c r="B594" s="1">
        <v>246.3</v>
      </c>
      <c r="C594" s="7">
        <f t="shared" si="13"/>
        <v>8.1168835625244126E-4</v>
      </c>
    </row>
    <row r="595" spans="1:3">
      <c r="A595" s="5">
        <v>41705</v>
      </c>
      <c r="B595" s="1">
        <v>242.5</v>
      </c>
      <c r="C595" s="7">
        <f t="shared" si="13"/>
        <v>1.554859474895433E-2</v>
      </c>
    </row>
    <row r="596" spans="1:3">
      <c r="A596" s="5">
        <v>41704</v>
      </c>
      <c r="B596" s="1">
        <v>250.4</v>
      </c>
      <c r="C596" s="7">
        <f t="shared" si="13"/>
        <v>-3.2057928848405609E-2</v>
      </c>
    </row>
    <row r="597" spans="1:3">
      <c r="A597" s="5">
        <v>41703</v>
      </c>
      <c r="B597" s="1">
        <v>253.1</v>
      </c>
      <c r="C597" s="7">
        <f t="shared" si="13"/>
        <v>-1.0725028325134865E-2</v>
      </c>
    </row>
    <row r="598" spans="1:3">
      <c r="A598" s="5">
        <v>41702</v>
      </c>
      <c r="B598" s="1">
        <v>240</v>
      </c>
      <c r="C598" s="7">
        <f t="shared" si="13"/>
        <v>5.3145744209086944E-2</v>
      </c>
    </row>
    <row r="599" spans="1:3">
      <c r="A599" s="5">
        <v>41701</v>
      </c>
      <c r="B599" s="1">
        <v>233.2</v>
      </c>
      <c r="C599" s="7">
        <f t="shared" si="13"/>
        <v>2.8742468865653945E-2</v>
      </c>
    </row>
    <row r="600" spans="1:3">
      <c r="A600" s="5">
        <v>41698</v>
      </c>
      <c r="B600" s="1">
        <v>244.2</v>
      </c>
      <c r="C600" s="7">
        <f t="shared" si="13"/>
        <v>-4.6091107200266976E-2</v>
      </c>
    </row>
    <row r="601" spans="1:3">
      <c r="A601" s="5">
        <v>41697</v>
      </c>
      <c r="B601" s="1">
        <v>242.8</v>
      </c>
      <c r="C601" s="7">
        <f t="shared" si="13"/>
        <v>5.7495024912611204E-3</v>
      </c>
    </row>
    <row r="602" spans="1:3">
      <c r="A602" s="5">
        <v>41696</v>
      </c>
      <c r="B602" s="1">
        <v>243</v>
      </c>
      <c r="C602" s="7">
        <f t="shared" si="13"/>
        <v>-8.2338415520521178E-4</v>
      </c>
    </row>
    <row r="603" spans="1:3">
      <c r="A603" s="5">
        <v>41695</v>
      </c>
      <c r="B603" s="1">
        <v>243.5</v>
      </c>
      <c r="C603" s="7">
        <f t="shared" si="13"/>
        <v>-2.055499182095999E-3</v>
      </c>
    </row>
    <row r="604" spans="1:3">
      <c r="A604" s="5">
        <v>41694</v>
      </c>
      <c r="B604" s="1">
        <v>245.3</v>
      </c>
      <c r="C604" s="7">
        <f t="shared" si="13"/>
        <v>-7.3650087417992099E-3</v>
      </c>
    </row>
    <row r="605" spans="1:3">
      <c r="A605" s="5">
        <v>41691</v>
      </c>
      <c r="B605" s="1">
        <v>244.4</v>
      </c>
      <c r="C605" s="7">
        <f t="shared" si="13"/>
        <v>3.675723967003428E-3</v>
      </c>
    </row>
    <row r="606" spans="1:3">
      <c r="A606" s="5">
        <v>41690</v>
      </c>
      <c r="B606" s="1">
        <v>241.9</v>
      </c>
      <c r="C606" s="7">
        <f t="shared" si="13"/>
        <v>1.0281809681458681E-2</v>
      </c>
    </row>
    <row r="607" spans="1:3">
      <c r="A607" s="5">
        <v>41689</v>
      </c>
      <c r="B607" s="1">
        <v>243.5</v>
      </c>
      <c r="C607" s="7">
        <f t="shared" si="13"/>
        <v>-6.5925249066629199E-3</v>
      </c>
    </row>
    <row r="608" spans="1:3">
      <c r="A608" s="5">
        <v>41688</v>
      </c>
      <c r="B608" s="1">
        <v>238.9</v>
      </c>
      <c r="C608" s="7">
        <f t="shared" si="13"/>
        <v>1.9071888190880581E-2</v>
      </c>
    </row>
    <row r="609" spans="1:3">
      <c r="A609" s="5">
        <v>41687</v>
      </c>
      <c r="B609" s="1">
        <v>239</v>
      </c>
      <c r="C609" s="7">
        <f t="shared" si="13"/>
        <v>-4.1849759974676846E-4</v>
      </c>
    </row>
    <row r="610" spans="1:3">
      <c r="A610" s="5">
        <v>41684</v>
      </c>
      <c r="B610" s="1">
        <v>233.2</v>
      </c>
      <c r="C610" s="7">
        <f t="shared" si="13"/>
        <v>2.4567097455173399E-2</v>
      </c>
    </row>
    <row r="611" spans="1:3">
      <c r="A611" s="5">
        <v>41683</v>
      </c>
      <c r="B611" s="1">
        <v>215</v>
      </c>
      <c r="C611" s="7">
        <f t="shared" si="13"/>
        <v>8.1258426348674459E-2</v>
      </c>
    </row>
    <row r="612" spans="1:3">
      <c r="A612" s="5">
        <v>41682</v>
      </c>
      <c r="B612" s="1">
        <v>214.5</v>
      </c>
      <c r="C612" s="7">
        <f t="shared" si="13"/>
        <v>2.3282897595911681E-3</v>
      </c>
    </row>
    <row r="613" spans="1:3">
      <c r="A613" s="5">
        <v>41681</v>
      </c>
      <c r="B613" s="1">
        <v>215.5</v>
      </c>
      <c r="C613" s="7">
        <f t="shared" si="13"/>
        <v>-4.6511711757308439E-3</v>
      </c>
    </row>
    <row r="614" spans="1:3">
      <c r="A614" s="5">
        <v>41680</v>
      </c>
      <c r="B614" s="1">
        <v>210</v>
      </c>
      <c r="C614" s="7">
        <f t="shared" si="13"/>
        <v>2.5853378826333706E-2</v>
      </c>
    </row>
    <row r="615" spans="1:3">
      <c r="A615" s="5">
        <v>41677</v>
      </c>
      <c r="B615" s="1">
        <v>211</v>
      </c>
      <c r="C615" s="7">
        <f t="shared" si="13"/>
        <v>-4.7506027585978647E-3</v>
      </c>
    </row>
    <row r="616" spans="1:3">
      <c r="A616" s="5">
        <v>41676</v>
      </c>
      <c r="B616" s="1">
        <v>205.8</v>
      </c>
      <c r="C616" s="7">
        <f t="shared" si="13"/>
        <v>2.495331007611723E-2</v>
      </c>
    </row>
    <row r="617" spans="1:3">
      <c r="A617" s="5">
        <v>41675</v>
      </c>
      <c r="B617" s="1">
        <v>205.7</v>
      </c>
      <c r="C617" s="7">
        <f t="shared" si="13"/>
        <v>4.8602674103785057E-4</v>
      </c>
    </row>
    <row r="618" spans="1:3">
      <c r="A618" s="5">
        <v>41674</v>
      </c>
      <c r="B618" s="1">
        <v>206.7</v>
      </c>
      <c r="C618" s="7">
        <f t="shared" si="13"/>
        <v>-4.8496700288111266E-3</v>
      </c>
    </row>
    <row r="619" spans="1:3">
      <c r="A619" s="5">
        <v>41673</v>
      </c>
      <c r="B619" s="1">
        <v>210.5</v>
      </c>
      <c r="C619" s="7">
        <f t="shared" si="13"/>
        <v>-1.821718643471357E-2</v>
      </c>
    </row>
    <row r="620" spans="1:3">
      <c r="A620" s="5">
        <v>41670</v>
      </c>
      <c r="B620" s="1">
        <v>219.6</v>
      </c>
      <c r="C620" s="7">
        <f t="shared" si="13"/>
        <v>-4.2322056512939486E-2</v>
      </c>
    </row>
    <row r="621" spans="1:3">
      <c r="A621" s="5">
        <v>41669</v>
      </c>
      <c r="B621" s="1">
        <v>216</v>
      </c>
      <c r="C621" s="7">
        <f t="shared" si="13"/>
        <v>1.6529301951210506E-2</v>
      </c>
    </row>
    <row r="622" spans="1:3">
      <c r="A622" s="5">
        <v>41668</v>
      </c>
      <c r="B622" s="1">
        <v>209.5</v>
      </c>
      <c r="C622" s="7">
        <f t="shared" si="13"/>
        <v>3.0554668321972667E-2</v>
      </c>
    </row>
    <row r="623" spans="1:3">
      <c r="A623" s="5">
        <v>41667</v>
      </c>
      <c r="B623" s="1">
        <v>212</v>
      </c>
      <c r="C623" s="7">
        <f t="shared" si="13"/>
        <v>-1.1862535309820057E-2</v>
      </c>
    </row>
    <row r="624" spans="1:3">
      <c r="A624" s="5">
        <v>41666</v>
      </c>
      <c r="B624" s="1">
        <v>212.1</v>
      </c>
      <c r="C624" s="7">
        <f t="shared" si="13"/>
        <v>-4.7158689862425261E-4</v>
      </c>
    </row>
    <row r="625" spans="1:3">
      <c r="A625" s="5">
        <v>41663</v>
      </c>
      <c r="B625" s="1">
        <v>220</v>
      </c>
      <c r="C625" s="7">
        <f t="shared" si="13"/>
        <v>-3.6569684781724753E-2</v>
      </c>
    </row>
    <row r="626" spans="1:3">
      <c r="A626" s="5">
        <v>41662</v>
      </c>
      <c r="B626" s="1">
        <v>228.5</v>
      </c>
      <c r="C626" s="7">
        <f t="shared" si="13"/>
        <v>-3.7908663981897843E-2</v>
      </c>
    </row>
    <row r="627" spans="1:3">
      <c r="A627" s="5">
        <v>41661</v>
      </c>
      <c r="B627" s="1">
        <v>232.5</v>
      </c>
      <c r="C627" s="7">
        <f t="shared" si="13"/>
        <v>-1.735401469315162E-2</v>
      </c>
    </row>
    <row r="628" spans="1:3">
      <c r="A628" s="5">
        <v>41660</v>
      </c>
      <c r="B628" s="1">
        <v>233.6</v>
      </c>
      <c r="C628" s="7">
        <f t="shared" si="13"/>
        <v>-4.7200259266609668E-3</v>
      </c>
    </row>
    <row r="629" spans="1:3">
      <c r="A629" s="5">
        <v>41659</v>
      </c>
      <c r="B629" s="1">
        <v>231.5</v>
      </c>
      <c r="C629" s="7">
        <f t="shared" si="13"/>
        <v>9.0303774277831709E-3</v>
      </c>
    </row>
    <row r="630" spans="1:3">
      <c r="A630" s="5">
        <v>41656</v>
      </c>
      <c r="B630" s="1">
        <v>235.5</v>
      </c>
      <c r="C630" s="7">
        <f t="shared" si="13"/>
        <v>-1.713103993018367E-2</v>
      </c>
    </row>
    <row r="631" spans="1:3">
      <c r="A631" s="5">
        <v>41655</v>
      </c>
      <c r="B631" s="1">
        <v>236.4</v>
      </c>
      <c r="C631" s="7">
        <f t="shared" si="13"/>
        <v>-3.8143720754706774E-3</v>
      </c>
    </row>
    <row r="632" spans="1:3">
      <c r="A632" s="5">
        <v>41654</v>
      </c>
      <c r="B632" s="1">
        <v>233.1</v>
      </c>
      <c r="C632" s="7">
        <f t="shared" si="13"/>
        <v>1.405773949023173E-2</v>
      </c>
    </row>
    <row r="633" spans="1:3">
      <c r="A633" s="5">
        <v>41653</v>
      </c>
      <c r="B633" s="1">
        <v>236.3</v>
      </c>
      <c r="C633" s="7">
        <f t="shared" si="13"/>
        <v>-1.3634638151150739E-2</v>
      </c>
    </row>
    <row r="634" spans="1:3">
      <c r="A634" s="5">
        <v>41652</v>
      </c>
      <c r="B634" s="1">
        <v>235.2</v>
      </c>
      <c r="C634" s="7">
        <f t="shared" si="13"/>
        <v>4.6659681683903446E-3</v>
      </c>
    </row>
    <row r="635" spans="1:3">
      <c r="A635" s="5">
        <v>41649</v>
      </c>
      <c r="B635" s="1">
        <v>242.5</v>
      </c>
      <c r="C635" s="7">
        <f t="shared" si="13"/>
        <v>-3.0565494353066082E-2</v>
      </c>
    </row>
    <row r="636" spans="1:3">
      <c r="A636" s="5">
        <v>41648</v>
      </c>
      <c r="B636" s="1">
        <v>233.8</v>
      </c>
      <c r="C636" s="7">
        <f t="shared" si="13"/>
        <v>3.653566133956971E-2</v>
      </c>
    </row>
    <row r="637" spans="1:3">
      <c r="A637" s="5">
        <v>41647</v>
      </c>
      <c r="B637" s="1">
        <v>224.9</v>
      </c>
      <c r="C637" s="7">
        <f t="shared" si="13"/>
        <v>3.8810190072698106E-2</v>
      </c>
    </row>
    <row r="638" spans="1:3">
      <c r="A638" s="5">
        <v>41646</v>
      </c>
      <c r="B638" s="1">
        <v>230</v>
      </c>
      <c r="C638" s="7">
        <f t="shared" si="13"/>
        <v>-2.2423449957925379E-2</v>
      </c>
    </row>
    <row r="639" spans="1:3">
      <c r="A639" s="5">
        <v>41645</v>
      </c>
      <c r="B639" s="1">
        <v>235.2</v>
      </c>
      <c r="C639" s="7">
        <f t="shared" si="13"/>
        <v>-2.2356907101276448E-2</v>
      </c>
    </row>
    <row r="640" spans="1:3">
      <c r="A640" s="5">
        <v>41642</v>
      </c>
      <c r="B640" s="1">
        <v>229.1</v>
      </c>
      <c r="C640" s="7">
        <f t="shared" si="13"/>
        <v>2.6277626565021955E-2</v>
      </c>
    </row>
    <row r="641" spans="1:3">
      <c r="A641" s="5">
        <v>41641</v>
      </c>
      <c r="B641" s="1">
        <v>217.5</v>
      </c>
      <c r="C641" s="7">
        <f t="shared" si="13"/>
        <v>5.1959738930710958E-2</v>
      </c>
    </row>
    <row r="642" spans="1:3">
      <c r="A642" s="5">
        <v>41639</v>
      </c>
      <c r="B642" s="1">
        <v>212</v>
      </c>
      <c r="C642" s="7">
        <f t="shared" si="13"/>
        <v>2.56125758567263E-2</v>
      </c>
    </row>
    <row r="643" spans="1:3">
      <c r="A643" s="5">
        <v>41638</v>
      </c>
      <c r="B643" s="1">
        <v>212</v>
      </c>
      <c r="C643" s="7">
        <f t="shared" si="13"/>
        <v>0</v>
      </c>
    </row>
    <row r="644" spans="1:3">
      <c r="A644" s="5">
        <v>41635</v>
      </c>
      <c r="B644" s="1">
        <v>214.9</v>
      </c>
      <c r="C644" s="7">
        <f t="shared" ref="C644:C707" si="14">LN(B643/B644)</f>
        <v>-1.3586528976452343E-2</v>
      </c>
    </row>
    <row r="645" spans="1:3">
      <c r="A645" s="5">
        <v>41631</v>
      </c>
      <c r="B645" s="1">
        <v>217.4</v>
      </c>
      <c r="C645" s="7">
        <f t="shared" si="14"/>
        <v>-1.1566171038644286E-2</v>
      </c>
    </row>
    <row r="646" spans="1:3">
      <c r="A646" s="5">
        <v>41628</v>
      </c>
      <c r="B646" s="1">
        <v>222.5</v>
      </c>
      <c r="C646" s="7">
        <f t="shared" si="14"/>
        <v>-2.3188126919185773E-2</v>
      </c>
    </row>
    <row r="647" spans="1:3">
      <c r="A647" s="5">
        <v>41627</v>
      </c>
      <c r="B647" s="1">
        <v>221.6</v>
      </c>
      <c r="C647" s="7">
        <f t="shared" si="14"/>
        <v>4.0531467331662166E-3</v>
      </c>
    </row>
    <row r="648" spans="1:3">
      <c r="A648" s="5">
        <v>41626</v>
      </c>
      <c r="B648" s="1">
        <v>216.7</v>
      </c>
      <c r="C648" s="7">
        <f t="shared" si="14"/>
        <v>2.2360046330815432E-2</v>
      </c>
    </row>
    <row r="649" spans="1:3">
      <c r="A649" s="5">
        <v>41625</v>
      </c>
      <c r="B649" s="1">
        <v>215</v>
      </c>
      <c r="C649" s="7">
        <f t="shared" si="14"/>
        <v>7.8758804146504685E-3</v>
      </c>
    </row>
    <row r="650" spans="1:3">
      <c r="A650" s="5">
        <v>41624</v>
      </c>
      <c r="B650" s="1">
        <v>219.5</v>
      </c>
      <c r="C650" s="7">
        <f t="shared" si="14"/>
        <v>-2.0714204387563221E-2</v>
      </c>
    </row>
    <row r="651" spans="1:3">
      <c r="A651" s="5">
        <v>41621</v>
      </c>
      <c r="B651" s="1">
        <v>216.2</v>
      </c>
      <c r="C651" s="7">
        <f t="shared" si="14"/>
        <v>1.51483273101182E-2</v>
      </c>
    </row>
    <row r="652" spans="1:3">
      <c r="A652" s="5">
        <v>41620</v>
      </c>
      <c r="B652" s="1">
        <v>221.4</v>
      </c>
      <c r="C652" s="7">
        <f t="shared" si="14"/>
        <v>-2.3767115069428694E-2</v>
      </c>
    </row>
    <row r="653" spans="1:3">
      <c r="A653" s="5">
        <v>41619</v>
      </c>
      <c r="B653" s="1">
        <v>221.3</v>
      </c>
      <c r="C653" s="7">
        <f t="shared" si="14"/>
        <v>4.517732175325538E-4</v>
      </c>
    </row>
    <row r="654" spans="1:3">
      <c r="A654" s="5">
        <v>41618</v>
      </c>
      <c r="B654" s="1">
        <v>231</v>
      </c>
      <c r="C654" s="7">
        <f t="shared" si="14"/>
        <v>-4.2898463464789482E-2</v>
      </c>
    </row>
    <row r="655" spans="1:3">
      <c r="A655" s="5">
        <v>41617</v>
      </c>
      <c r="B655" s="1">
        <v>235.8</v>
      </c>
      <c r="C655" s="7">
        <f t="shared" si="14"/>
        <v>-2.0566277581477083E-2</v>
      </c>
    </row>
    <row r="656" spans="1:3">
      <c r="A656" s="5">
        <v>41614</v>
      </c>
      <c r="B656" s="1">
        <v>225.9</v>
      </c>
      <c r="C656" s="7">
        <f t="shared" si="14"/>
        <v>4.2891564629312928E-2</v>
      </c>
    </row>
    <row r="657" spans="1:3">
      <c r="A657" s="5">
        <v>41613</v>
      </c>
      <c r="B657" s="1">
        <v>218.2</v>
      </c>
      <c r="C657" s="7">
        <f t="shared" si="14"/>
        <v>3.4680350074987258E-2</v>
      </c>
    </row>
    <row r="658" spans="1:3">
      <c r="A658" s="5">
        <v>41612</v>
      </c>
      <c r="B658" s="1">
        <v>220.5</v>
      </c>
      <c r="C658" s="7">
        <f t="shared" si="14"/>
        <v>-1.0485621487930266E-2</v>
      </c>
    </row>
    <row r="659" spans="1:3">
      <c r="A659" s="5">
        <v>41611</v>
      </c>
      <c r="B659" s="1">
        <v>222.7</v>
      </c>
      <c r="C659" s="7">
        <f t="shared" si="14"/>
        <v>-9.9278793764212472E-3</v>
      </c>
    </row>
    <row r="660" spans="1:3">
      <c r="A660" s="5">
        <v>41610</v>
      </c>
      <c r="B660" s="1">
        <v>227</v>
      </c>
      <c r="C660" s="7">
        <f t="shared" si="14"/>
        <v>-1.9124443218080794E-2</v>
      </c>
    </row>
    <row r="661" spans="1:3">
      <c r="A661" s="5">
        <v>41607</v>
      </c>
      <c r="B661" s="1">
        <v>227.5</v>
      </c>
      <c r="C661" s="7">
        <f t="shared" si="14"/>
        <v>-2.2002209096024235E-3</v>
      </c>
    </row>
    <row r="662" spans="1:3">
      <c r="A662" s="5">
        <v>41606</v>
      </c>
      <c r="B662" s="1">
        <v>229.4</v>
      </c>
      <c r="C662" s="7">
        <f t="shared" si="14"/>
        <v>-8.3169663042652678E-3</v>
      </c>
    </row>
    <row r="663" spans="1:3">
      <c r="A663" s="5">
        <v>41605</v>
      </c>
      <c r="B663" s="1">
        <v>221.2</v>
      </c>
      <c r="C663" s="7">
        <f t="shared" si="14"/>
        <v>3.6399935047090652E-2</v>
      </c>
    </row>
    <row r="664" spans="1:3">
      <c r="A664" s="5">
        <v>41604</v>
      </c>
      <c r="B664" s="1">
        <v>224.7</v>
      </c>
      <c r="C664" s="7">
        <f t="shared" si="14"/>
        <v>-1.5698909543103753E-2</v>
      </c>
    </row>
    <row r="665" spans="1:3">
      <c r="A665" s="5">
        <v>41603</v>
      </c>
      <c r="B665" s="1">
        <v>215.6</v>
      </c>
      <c r="C665" s="7">
        <f t="shared" si="14"/>
        <v>4.1341340156441329E-2</v>
      </c>
    </row>
    <row r="666" spans="1:3">
      <c r="A666" s="5">
        <v>41600</v>
      </c>
      <c r="B666" s="1">
        <v>213.2</v>
      </c>
      <c r="C666" s="7">
        <f t="shared" si="14"/>
        <v>1.1194146743152708E-2</v>
      </c>
    </row>
    <row r="667" spans="1:3">
      <c r="A667" s="5">
        <v>41599</v>
      </c>
      <c r="B667" s="1">
        <v>210.1</v>
      </c>
      <c r="C667" s="7">
        <f t="shared" si="14"/>
        <v>1.4647084440734762E-2</v>
      </c>
    </row>
    <row r="668" spans="1:3">
      <c r="A668" s="5">
        <v>41598</v>
      </c>
      <c r="B668" s="1">
        <v>209.6</v>
      </c>
      <c r="C668" s="7">
        <f t="shared" si="14"/>
        <v>2.3826554040676873E-3</v>
      </c>
    </row>
    <row r="669" spans="1:3">
      <c r="A669" s="5">
        <v>41597</v>
      </c>
      <c r="B669" s="1">
        <v>209.9</v>
      </c>
      <c r="C669" s="7">
        <f t="shared" si="14"/>
        <v>-1.4302743797002353E-3</v>
      </c>
    </row>
    <row r="670" spans="1:3">
      <c r="A670" s="5">
        <v>41596</v>
      </c>
      <c r="B670" s="1">
        <v>210</v>
      </c>
      <c r="C670" s="7">
        <f t="shared" si="14"/>
        <v>-4.7630389088130798E-4</v>
      </c>
    </row>
    <row r="671" spans="1:3">
      <c r="A671" s="5">
        <v>41593</v>
      </c>
      <c r="B671" s="1">
        <v>210.8</v>
      </c>
      <c r="C671" s="7">
        <f t="shared" si="14"/>
        <v>-3.8022859497386821E-3</v>
      </c>
    </row>
    <row r="672" spans="1:3">
      <c r="A672" s="5">
        <v>41592</v>
      </c>
      <c r="B672" s="1">
        <v>207.7</v>
      </c>
      <c r="C672" s="7">
        <f t="shared" si="14"/>
        <v>1.4815085785140682E-2</v>
      </c>
    </row>
    <row r="673" spans="1:3">
      <c r="A673" s="5">
        <v>41591</v>
      </c>
      <c r="B673" s="1">
        <v>207.5</v>
      </c>
      <c r="C673" s="7">
        <f t="shared" si="14"/>
        <v>9.6339121131352957E-4</v>
      </c>
    </row>
    <row r="674" spans="1:3">
      <c r="A674" s="5">
        <v>41590</v>
      </c>
      <c r="B674" s="1">
        <v>214</v>
      </c>
      <c r="C674" s="7">
        <f t="shared" si="14"/>
        <v>-3.0844675351098527E-2</v>
      </c>
    </row>
    <row r="675" spans="1:3">
      <c r="A675" s="5">
        <v>41589</v>
      </c>
      <c r="B675" s="1">
        <v>218</v>
      </c>
      <c r="C675" s="7">
        <f t="shared" si="14"/>
        <v>-1.8519047767237527E-2</v>
      </c>
    </row>
    <row r="676" spans="1:3">
      <c r="A676" s="5">
        <v>41586</v>
      </c>
      <c r="B676" s="1">
        <v>214</v>
      </c>
      <c r="C676" s="7">
        <f t="shared" si="14"/>
        <v>1.8519047767237531E-2</v>
      </c>
    </row>
    <row r="677" spans="1:3">
      <c r="A677" s="5">
        <v>41585</v>
      </c>
      <c r="B677" s="1">
        <v>225.7</v>
      </c>
      <c r="C677" s="7">
        <f t="shared" si="14"/>
        <v>-5.3230668801638445E-2</v>
      </c>
    </row>
    <row r="678" spans="1:3">
      <c r="A678" s="5">
        <v>41584</v>
      </c>
      <c r="B678" s="1">
        <v>239.1</v>
      </c>
      <c r="C678" s="7">
        <f t="shared" si="14"/>
        <v>-5.7675190640789006E-2</v>
      </c>
    </row>
    <row r="679" spans="1:3">
      <c r="A679" s="5">
        <v>41583</v>
      </c>
      <c r="B679" s="1">
        <v>230.7</v>
      </c>
      <c r="C679" s="7">
        <f t="shared" si="14"/>
        <v>3.5763709284571107E-2</v>
      </c>
    </row>
    <row r="680" spans="1:3">
      <c r="A680" s="5">
        <v>41582</v>
      </c>
      <c r="B680" s="1">
        <v>236.7</v>
      </c>
      <c r="C680" s="7">
        <f t="shared" si="14"/>
        <v>-2.5675351340230225E-2</v>
      </c>
    </row>
    <row r="681" spans="1:3">
      <c r="A681" s="5">
        <v>41579</v>
      </c>
      <c r="B681" s="1">
        <v>238</v>
      </c>
      <c r="C681" s="7">
        <f t="shared" si="14"/>
        <v>-5.4771571515365367E-3</v>
      </c>
    </row>
    <row r="682" spans="1:3">
      <c r="A682" s="5">
        <v>41578</v>
      </c>
      <c r="B682" s="1">
        <v>238.5</v>
      </c>
      <c r="C682" s="7">
        <f t="shared" si="14"/>
        <v>-2.0986366569212492E-3</v>
      </c>
    </row>
    <row r="683" spans="1:3">
      <c r="A683" s="5">
        <v>41577</v>
      </c>
      <c r="B683" s="1">
        <v>244.7</v>
      </c>
      <c r="C683" s="7">
        <f t="shared" si="14"/>
        <v>-2.5663660120230029E-2</v>
      </c>
    </row>
    <row r="684" spans="1:3">
      <c r="A684" s="5">
        <v>41576</v>
      </c>
      <c r="B684" s="1">
        <v>246.6</v>
      </c>
      <c r="C684" s="7">
        <f t="shared" si="14"/>
        <v>-7.734620281617954E-3</v>
      </c>
    </row>
    <row r="685" spans="1:3">
      <c r="A685" s="5">
        <v>41575</v>
      </c>
      <c r="B685" s="1">
        <v>246</v>
      </c>
      <c r="C685" s="7">
        <f t="shared" si="14"/>
        <v>2.436054797881121E-3</v>
      </c>
    </row>
    <row r="686" spans="1:3">
      <c r="A686" s="5">
        <v>41572</v>
      </c>
      <c r="B686" s="1">
        <v>251</v>
      </c>
      <c r="C686" s="7">
        <f t="shared" si="14"/>
        <v>-2.0121403199421063E-2</v>
      </c>
    </row>
    <row r="687" spans="1:3">
      <c r="A687" s="5">
        <v>41571</v>
      </c>
      <c r="B687" s="1">
        <v>250</v>
      </c>
      <c r="C687" s="7">
        <f t="shared" si="14"/>
        <v>3.9920212695374567E-3</v>
      </c>
    </row>
    <row r="688" spans="1:3">
      <c r="A688" s="5">
        <v>41570</v>
      </c>
      <c r="B688" s="1">
        <v>247.8</v>
      </c>
      <c r="C688" s="7">
        <f t="shared" si="14"/>
        <v>8.8389486672042321E-3</v>
      </c>
    </row>
    <row r="689" spans="1:3">
      <c r="A689" s="5">
        <v>41569</v>
      </c>
      <c r="B689" s="1">
        <v>250.6</v>
      </c>
      <c r="C689" s="7">
        <f t="shared" si="14"/>
        <v>-1.1236073266925731E-2</v>
      </c>
    </row>
    <row r="690" spans="1:3">
      <c r="A690" s="5">
        <v>41568</v>
      </c>
      <c r="B690" s="1">
        <v>250</v>
      </c>
      <c r="C690" s="7">
        <f t="shared" si="14"/>
        <v>2.3971245997214514E-3</v>
      </c>
    </row>
    <row r="691" spans="1:3">
      <c r="A691" s="5">
        <v>41565</v>
      </c>
      <c r="B691" s="1">
        <v>242.1</v>
      </c>
      <c r="C691" s="7">
        <f t="shared" si="14"/>
        <v>3.2110053918233669E-2</v>
      </c>
    </row>
    <row r="692" spans="1:3">
      <c r="A692" s="5">
        <v>41564</v>
      </c>
      <c r="B692" s="1">
        <v>239</v>
      </c>
      <c r="C692" s="7">
        <f t="shared" si="14"/>
        <v>1.2887312012502176E-2</v>
      </c>
    </row>
    <row r="693" spans="1:3">
      <c r="A693" s="5">
        <v>41563</v>
      </c>
      <c r="B693" s="1">
        <v>239</v>
      </c>
      <c r="C693" s="7">
        <f t="shared" si="14"/>
        <v>0</v>
      </c>
    </row>
    <row r="694" spans="1:3">
      <c r="A694" s="5">
        <v>41562</v>
      </c>
      <c r="B694" s="1">
        <v>237.9</v>
      </c>
      <c r="C694" s="7">
        <f t="shared" si="14"/>
        <v>4.6131346225987309E-3</v>
      </c>
    </row>
    <row r="695" spans="1:3">
      <c r="A695" s="5">
        <v>41561</v>
      </c>
      <c r="B695" s="1">
        <v>235.6</v>
      </c>
      <c r="C695" s="7">
        <f t="shared" si="14"/>
        <v>9.7149655314804698E-3</v>
      </c>
    </row>
    <row r="696" spans="1:3">
      <c r="A696" s="5">
        <v>41558</v>
      </c>
      <c r="B696" s="1">
        <v>236.9</v>
      </c>
      <c r="C696" s="7">
        <f t="shared" si="14"/>
        <v>-5.5026593873081639E-3</v>
      </c>
    </row>
    <row r="697" spans="1:3">
      <c r="A697" s="5">
        <v>41557</v>
      </c>
      <c r="B697" s="1">
        <v>231.5</v>
      </c>
      <c r="C697" s="7">
        <f t="shared" si="14"/>
        <v>2.305823763845093E-2</v>
      </c>
    </row>
    <row r="698" spans="1:3">
      <c r="A698" s="5">
        <v>41556</v>
      </c>
      <c r="B698" s="1">
        <v>227</v>
      </c>
      <c r="C698" s="7">
        <f t="shared" si="14"/>
        <v>1.9629856044886131E-2</v>
      </c>
    </row>
    <row r="699" spans="1:3">
      <c r="A699" s="5">
        <v>41555</v>
      </c>
      <c r="B699" s="1">
        <v>232</v>
      </c>
      <c r="C699" s="7">
        <f t="shared" si="14"/>
        <v>-2.1787354184907296E-2</v>
      </c>
    </row>
    <row r="700" spans="1:3">
      <c r="A700" s="5">
        <v>41554</v>
      </c>
      <c r="B700" s="1">
        <v>235</v>
      </c>
      <c r="C700" s="7">
        <f t="shared" si="14"/>
        <v>-1.2848142477849024E-2</v>
      </c>
    </row>
    <row r="701" spans="1:3">
      <c r="A701" s="5">
        <v>41551</v>
      </c>
      <c r="B701" s="1">
        <v>234.9</v>
      </c>
      <c r="C701" s="7">
        <f t="shared" si="14"/>
        <v>4.256224792918316E-4</v>
      </c>
    </row>
    <row r="702" spans="1:3">
      <c r="A702" s="5">
        <v>41550</v>
      </c>
      <c r="B702" s="1">
        <v>233.7</v>
      </c>
      <c r="C702" s="7">
        <f t="shared" si="14"/>
        <v>5.1216501200549236E-3</v>
      </c>
    </row>
    <row r="703" spans="1:3">
      <c r="A703" s="5">
        <v>41549</v>
      </c>
      <c r="B703" s="1">
        <v>233.5</v>
      </c>
      <c r="C703" s="7">
        <f t="shared" si="14"/>
        <v>8.5616443586027558E-4</v>
      </c>
    </row>
    <row r="704" spans="1:3">
      <c r="A704" s="5">
        <v>41548</v>
      </c>
      <c r="B704" s="1">
        <v>229.3</v>
      </c>
      <c r="C704" s="7">
        <f t="shared" si="14"/>
        <v>1.8150887245093235E-2</v>
      </c>
    </row>
    <row r="705" spans="1:3">
      <c r="A705" s="5">
        <v>41547</v>
      </c>
      <c r="B705" s="1">
        <v>226</v>
      </c>
      <c r="C705" s="7">
        <f t="shared" si="14"/>
        <v>1.4496190591572868E-2</v>
      </c>
    </row>
    <row r="706" spans="1:3">
      <c r="A706" s="5">
        <v>41544</v>
      </c>
      <c r="B706" s="1">
        <v>231.6</v>
      </c>
      <c r="C706" s="7">
        <f t="shared" si="14"/>
        <v>-2.4476746426554313E-2</v>
      </c>
    </row>
    <row r="707" spans="1:3">
      <c r="A707" s="5">
        <v>41543</v>
      </c>
      <c r="B707" s="1">
        <v>224.6</v>
      </c>
      <c r="C707" s="7">
        <f t="shared" si="14"/>
        <v>3.0690703394497375E-2</v>
      </c>
    </row>
    <row r="708" spans="1:3">
      <c r="A708" s="5">
        <v>41542</v>
      </c>
      <c r="B708" s="1">
        <v>218.1</v>
      </c>
      <c r="C708" s="7">
        <f t="shared" ref="C708:C771" si="15">LN(B707/B708)</f>
        <v>2.9367369096759518E-2</v>
      </c>
    </row>
    <row r="709" spans="1:3">
      <c r="A709" s="5">
        <v>41541</v>
      </c>
      <c r="B709" s="1">
        <v>213.7</v>
      </c>
      <c r="C709" s="7">
        <f t="shared" si="15"/>
        <v>2.0380510882481526E-2</v>
      </c>
    </row>
    <row r="710" spans="1:3">
      <c r="A710" s="5">
        <v>41540</v>
      </c>
      <c r="B710" s="1">
        <v>212.5</v>
      </c>
      <c r="C710" s="7">
        <f t="shared" si="15"/>
        <v>5.6311739606303432E-3</v>
      </c>
    </row>
    <row r="711" spans="1:3">
      <c r="A711" s="5">
        <v>41537</v>
      </c>
      <c r="B711" s="1">
        <v>218</v>
      </c>
      <c r="C711" s="7">
        <f t="shared" si="15"/>
        <v>-2.5553074424617506E-2</v>
      </c>
    </row>
    <row r="712" spans="1:3">
      <c r="A712" s="5">
        <v>41536</v>
      </c>
      <c r="B712" s="1">
        <v>202</v>
      </c>
      <c r="C712" s="7">
        <f t="shared" si="15"/>
        <v>7.6227365387884313E-2</v>
      </c>
    </row>
    <row r="713" spans="1:3">
      <c r="A713" s="5">
        <v>41535</v>
      </c>
      <c r="B713" s="1">
        <v>199.8</v>
      </c>
      <c r="C713" s="7">
        <f t="shared" si="15"/>
        <v>1.095083118675148E-2</v>
      </c>
    </row>
    <row r="714" spans="1:3">
      <c r="A714" s="5">
        <v>41534</v>
      </c>
      <c r="B714" s="1">
        <v>198.5</v>
      </c>
      <c r="C714" s="7">
        <f t="shared" si="15"/>
        <v>6.5277660872081113E-3</v>
      </c>
    </row>
    <row r="715" spans="1:3">
      <c r="A715" s="5">
        <v>41533</v>
      </c>
      <c r="B715" s="1">
        <v>201</v>
      </c>
      <c r="C715" s="7">
        <f t="shared" si="15"/>
        <v>-1.2515807931830646E-2</v>
      </c>
    </row>
    <row r="716" spans="1:3">
      <c r="A716" s="5">
        <v>41530</v>
      </c>
      <c r="B716" s="1">
        <v>184.3</v>
      </c>
      <c r="C716" s="7">
        <f t="shared" si="15"/>
        <v>8.6740043383298035E-2</v>
      </c>
    </row>
    <row r="717" spans="1:3">
      <c r="A717" s="5">
        <v>41529</v>
      </c>
      <c r="B717" s="1">
        <v>185</v>
      </c>
      <c r="C717" s="7">
        <f t="shared" si="15"/>
        <v>-3.7909604025471821E-3</v>
      </c>
    </row>
    <row r="718" spans="1:3">
      <c r="A718" s="5">
        <v>41528</v>
      </c>
      <c r="B718" s="1">
        <v>187</v>
      </c>
      <c r="C718" s="7">
        <f t="shared" si="15"/>
        <v>-1.0752791776261849E-2</v>
      </c>
    </row>
    <row r="719" spans="1:3">
      <c r="A719" s="5">
        <v>41527</v>
      </c>
      <c r="B719" s="1">
        <v>181.6</v>
      </c>
      <c r="C719" s="7">
        <f t="shared" si="15"/>
        <v>2.9302150687393769E-2</v>
      </c>
    </row>
    <row r="720" spans="1:3">
      <c r="A720" s="5">
        <v>41526</v>
      </c>
      <c r="B720" s="1">
        <v>170.2</v>
      </c>
      <c r="C720" s="7">
        <f t="shared" si="15"/>
        <v>6.4832250027919106E-2</v>
      </c>
    </row>
    <row r="721" spans="1:3">
      <c r="A721" s="5">
        <v>41523</v>
      </c>
      <c r="B721" s="1">
        <v>170.1</v>
      </c>
      <c r="C721" s="7">
        <f t="shared" si="15"/>
        <v>5.8771673745766401E-4</v>
      </c>
    </row>
    <row r="722" spans="1:3">
      <c r="A722" s="5">
        <v>41522</v>
      </c>
      <c r="B722" s="1">
        <v>170.8</v>
      </c>
      <c r="C722" s="7">
        <f t="shared" si="15"/>
        <v>-4.1067819526534712E-3</v>
      </c>
    </row>
    <row r="723" spans="1:3">
      <c r="A723" s="5">
        <v>41521</v>
      </c>
      <c r="B723" s="1">
        <v>169</v>
      </c>
      <c r="C723" s="7">
        <f t="shared" si="15"/>
        <v>1.0594566431396115E-2</v>
      </c>
    </row>
    <row r="724" spans="1:3">
      <c r="A724" s="5">
        <v>41520</v>
      </c>
      <c r="B724" s="1">
        <v>168.9</v>
      </c>
      <c r="C724" s="7">
        <f t="shared" si="15"/>
        <v>5.9189110931914487E-4</v>
      </c>
    </row>
    <row r="725" spans="1:3">
      <c r="A725" s="5">
        <v>41519</v>
      </c>
      <c r="B725" s="1">
        <v>168</v>
      </c>
      <c r="C725" s="7">
        <f t="shared" si="15"/>
        <v>5.342844410495446E-3</v>
      </c>
    </row>
    <row r="726" spans="1:3">
      <c r="A726" s="5">
        <v>41516</v>
      </c>
      <c r="B726" s="1">
        <v>166.9</v>
      </c>
      <c r="C726" s="7">
        <f t="shared" si="15"/>
        <v>6.5691487354694912E-3</v>
      </c>
    </row>
    <row r="727" spans="1:3">
      <c r="A727" s="5">
        <v>41515</v>
      </c>
      <c r="B727" s="1">
        <v>168</v>
      </c>
      <c r="C727" s="7">
        <f t="shared" si="15"/>
        <v>-6.5691487354695094E-3</v>
      </c>
    </row>
    <row r="728" spans="1:3">
      <c r="A728" s="5">
        <v>41514</v>
      </c>
      <c r="B728" s="1">
        <v>165.7</v>
      </c>
      <c r="C728" s="7">
        <f t="shared" si="15"/>
        <v>1.3785054970741673E-2</v>
      </c>
    </row>
    <row r="729" spans="1:3">
      <c r="A729" s="5">
        <v>41513</v>
      </c>
      <c r="B729" s="1">
        <v>170.3</v>
      </c>
      <c r="C729" s="7">
        <f t="shared" si="15"/>
        <v>-2.7382663236125492E-2</v>
      </c>
    </row>
    <row r="730" spans="1:3">
      <c r="A730" s="5">
        <v>41512</v>
      </c>
      <c r="B730" s="1">
        <v>176</v>
      </c>
      <c r="C730" s="7">
        <f t="shared" si="15"/>
        <v>-3.2922407369509153E-2</v>
      </c>
    </row>
    <row r="731" spans="1:3">
      <c r="A731" s="5">
        <v>41509</v>
      </c>
      <c r="B731" s="1">
        <v>170.5</v>
      </c>
      <c r="C731" s="7">
        <f t="shared" si="15"/>
        <v>3.174869831458027E-2</v>
      </c>
    </row>
    <row r="732" spans="1:3">
      <c r="A732" s="5">
        <v>41508</v>
      </c>
      <c r="B732" s="1">
        <v>169</v>
      </c>
      <c r="C732" s="7">
        <f t="shared" si="15"/>
        <v>8.8365818004979436E-3</v>
      </c>
    </row>
    <row r="733" spans="1:3">
      <c r="A733" s="5">
        <v>41507</v>
      </c>
      <c r="B733" s="1">
        <v>168.5</v>
      </c>
      <c r="C733" s="7">
        <f t="shared" si="15"/>
        <v>2.9629651306570487E-3</v>
      </c>
    </row>
    <row r="734" spans="1:3">
      <c r="A734" s="5">
        <v>41506</v>
      </c>
      <c r="B734" s="1">
        <v>169</v>
      </c>
      <c r="C734" s="7">
        <f t="shared" si="15"/>
        <v>-2.9629651306570721E-3</v>
      </c>
    </row>
    <row r="735" spans="1:3">
      <c r="A735" s="5">
        <v>41505</v>
      </c>
      <c r="B735" s="1">
        <v>169</v>
      </c>
      <c r="C735" s="7">
        <f t="shared" si="15"/>
        <v>0</v>
      </c>
    </row>
    <row r="736" spans="1:3">
      <c r="A736" s="5">
        <v>41502</v>
      </c>
      <c r="B736" s="1">
        <v>171.8</v>
      </c>
      <c r="C736" s="7">
        <f t="shared" si="15"/>
        <v>-1.6432294627081581E-2</v>
      </c>
    </row>
    <row r="737" spans="1:3">
      <c r="A737" s="5">
        <v>41501</v>
      </c>
      <c r="B737" s="1">
        <v>177.1</v>
      </c>
      <c r="C737" s="7">
        <f t="shared" si="15"/>
        <v>-3.0383535238632731E-2</v>
      </c>
    </row>
    <row r="738" spans="1:3">
      <c r="A738" s="5">
        <v>41500</v>
      </c>
      <c r="B738" s="1">
        <v>170.3</v>
      </c>
      <c r="C738" s="7">
        <f t="shared" si="15"/>
        <v>3.9152957120145125E-2</v>
      </c>
    </row>
    <row r="739" spans="1:3">
      <c r="A739" s="5">
        <v>41499</v>
      </c>
      <c r="B739" s="1">
        <v>168.7</v>
      </c>
      <c r="C739" s="7">
        <f t="shared" si="15"/>
        <v>9.439598116720167E-3</v>
      </c>
    </row>
    <row r="740" spans="1:3">
      <c r="A740" s="5">
        <v>41498</v>
      </c>
      <c r="B740" s="1">
        <v>169.7</v>
      </c>
      <c r="C740" s="7">
        <f t="shared" si="15"/>
        <v>-5.9101826882580208E-3</v>
      </c>
    </row>
    <row r="741" spans="1:3">
      <c r="A741" s="5">
        <v>41495</v>
      </c>
      <c r="B741" s="1">
        <v>169</v>
      </c>
      <c r="C741" s="7">
        <f t="shared" si="15"/>
        <v>4.1334573171070256E-3</v>
      </c>
    </row>
    <row r="742" spans="1:3">
      <c r="A742" s="5">
        <v>41494</v>
      </c>
      <c r="B742" s="1">
        <v>166.7</v>
      </c>
      <c r="C742" s="7">
        <f t="shared" si="15"/>
        <v>1.370292516632533E-2</v>
      </c>
    </row>
    <row r="743" spans="1:3">
      <c r="A743" s="5">
        <v>41493</v>
      </c>
      <c r="B743" s="1">
        <v>160.80000000000001</v>
      </c>
      <c r="C743" s="7">
        <f t="shared" si="15"/>
        <v>3.6034433011882097E-2</v>
      </c>
    </row>
    <row r="744" spans="1:3">
      <c r="A744" s="5">
        <v>41492</v>
      </c>
      <c r="B744" s="1">
        <v>160.1</v>
      </c>
      <c r="C744" s="7">
        <f t="shared" si="15"/>
        <v>4.3627367421970233E-3</v>
      </c>
    </row>
    <row r="745" spans="1:3">
      <c r="A745" s="5">
        <v>41491</v>
      </c>
      <c r="B745" s="1">
        <v>159.6</v>
      </c>
      <c r="C745" s="7">
        <f t="shared" si="15"/>
        <v>3.1279349869605413E-3</v>
      </c>
    </row>
    <row r="746" spans="1:3">
      <c r="A746" s="5">
        <v>41488</v>
      </c>
      <c r="B746" s="1">
        <v>158.80000000000001</v>
      </c>
      <c r="C746" s="7">
        <f t="shared" si="15"/>
        <v>5.0251362026729795E-3</v>
      </c>
    </row>
    <row r="747" spans="1:3">
      <c r="A747" s="5">
        <v>41487</v>
      </c>
      <c r="B747" s="1">
        <v>161.4</v>
      </c>
      <c r="C747" s="7">
        <f t="shared" si="15"/>
        <v>-1.6240207022813053E-2</v>
      </c>
    </row>
    <row r="748" spans="1:3">
      <c r="A748" s="5">
        <v>41486</v>
      </c>
      <c r="B748" s="1">
        <v>162</v>
      </c>
      <c r="C748" s="7">
        <f t="shared" si="15"/>
        <v>-3.7105793965356015E-3</v>
      </c>
    </row>
    <row r="749" spans="1:3">
      <c r="A749" s="5">
        <v>41485</v>
      </c>
      <c r="B749" s="1">
        <v>164.9</v>
      </c>
      <c r="C749" s="7">
        <f t="shared" si="15"/>
        <v>-1.7742894333169192E-2</v>
      </c>
    </row>
    <row r="750" spans="1:3">
      <c r="A750" s="5">
        <v>41484</v>
      </c>
      <c r="B750" s="1">
        <v>165</v>
      </c>
      <c r="C750" s="7">
        <f t="shared" si="15"/>
        <v>-6.0624433502739561E-4</v>
      </c>
    </row>
    <row r="751" spans="1:3">
      <c r="A751" s="5">
        <v>41481</v>
      </c>
      <c r="B751" s="1">
        <v>166</v>
      </c>
      <c r="C751" s="7">
        <f t="shared" si="15"/>
        <v>-6.0423144559625863E-3</v>
      </c>
    </row>
    <row r="752" spans="1:3">
      <c r="A752" s="5">
        <v>41480</v>
      </c>
      <c r="B752" s="1">
        <v>167.5</v>
      </c>
      <c r="C752" s="7">
        <f t="shared" si="15"/>
        <v>-8.995562908577873E-3</v>
      </c>
    </row>
    <row r="753" spans="1:3">
      <c r="A753" s="5">
        <v>41479</v>
      </c>
      <c r="B753" s="1">
        <v>173.8</v>
      </c>
      <c r="C753" s="7">
        <f t="shared" si="15"/>
        <v>-3.6921861566170604E-2</v>
      </c>
    </row>
    <row r="754" spans="1:3">
      <c r="A754" s="5">
        <v>41478</v>
      </c>
      <c r="B754" s="1">
        <v>177.1</v>
      </c>
      <c r="C754" s="7">
        <f t="shared" si="15"/>
        <v>-1.8809331957496116E-2</v>
      </c>
    </row>
    <row r="755" spans="1:3">
      <c r="A755" s="5">
        <v>41477</v>
      </c>
      <c r="B755" s="1">
        <v>181.4</v>
      </c>
      <c r="C755" s="7">
        <f t="shared" si="15"/>
        <v>-2.3989992892248426E-2</v>
      </c>
    </row>
    <row r="756" spans="1:3">
      <c r="A756" s="5">
        <v>41474</v>
      </c>
      <c r="B756" s="1">
        <v>182.4</v>
      </c>
      <c r="C756" s="7">
        <f t="shared" si="15"/>
        <v>-5.4975399591948313E-3</v>
      </c>
    </row>
    <row r="757" spans="1:3">
      <c r="A757" s="5">
        <v>41473</v>
      </c>
      <c r="B757" s="1">
        <v>185.7</v>
      </c>
      <c r="C757" s="7">
        <f t="shared" si="15"/>
        <v>-1.7930390718429019E-2</v>
      </c>
    </row>
    <row r="758" spans="1:3">
      <c r="A758" s="5">
        <v>41472</v>
      </c>
      <c r="B758" s="1">
        <v>180.4</v>
      </c>
      <c r="C758" s="7">
        <f t="shared" si="15"/>
        <v>2.8955860730136753E-2</v>
      </c>
    </row>
    <row r="759" spans="1:3">
      <c r="A759" s="5">
        <v>41471</v>
      </c>
      <c r="B759" s="1">
        <v>180</v>
      </c>
      <c r="C759" s="7">
        <f t="shared" si="15"/>
        <v>2.2197567383130316E-3</v>
      </c>
    </row>
    <row r="760" spans="1:3">
      <c r="A760" s="5">
        <v>41470</v>
      </c>
      <c r="B760" s="1">
        <v>179</v>
      </c>
      <c r="C760" s="7">
        <f t="shared" si="15"/>
        <v>5.5710450494554295E-3</v>
      </c>
    </row>
    <row r="761" spans="1:3">
      <c r="A761" s="5">
        <v>41467</v>
      </c>
      <c r="B761" s="1">
        <v>178.7</v>
      </c>
      <c r="C761" s="7">
        <f t="shared" si="15"/>
        <v>1.6773836753726074E-3</v>
      </c>
    </row>
    <row r="762" spans="1:3">
      <c r="A762" s="5">
        <v>41466</v>
      </c>
      <c r="B762" s="1">
        <v>178.4</v>
      </c>
      <c r="C762" s="7">
        <f t="shared" si="15"/>
        <v>1.6802020194733309E-3</v>
      </c>
    </row>
    <row r="763" spans="1:3">
      <c r="A763" s="5">
        <v>41465</v>
      </c>
      <c r="B763" s="1">
        <v>179.7</v>
      </c>
      <c r="C763" s="7">
        <f t="shared" si="15"/>
        <v>-7.2605736436042873E-3</v>
      </c>
    </row>
    <row r="764" spans="1:3">
      <c r="A764" s="5">
        <v>41464</v>
      </c>
      <c r="B764" s="1">
        <v>179</v>
      </c>
      <c r="C764" s="7">
        <f t="shared" si="15"/>
        <v>3.9029879487582175E-3</v>
      </c>
    </row>
    <row r="765" spans="1:3">
      <c r="A765" s="5">
        <v>41463</v>
      </c>
      <c r="B765" s="1">
        <v>178.5</v>
      </c>
      <c r="C765" s="7">
        <f t="shared" si="15"/>
        <v>2.7972046210612191E-3</v>
      </c>
    </row>
    <row r="766" spans="1:3">
      <c r="A766" s="5">
        <v>41460</v>
      </c>
      <c r="B766" s="1">
        <v>175.9</v>
      </c>
      <c r="C766" s="7">
        <f t="shared" si="15"/>
        <v>1.4672949476181141E-2</v>
      </c>
    </row>
    <row r="767" spans="1:3">
      <c r="A767" s="5">
        <v>41459</v>
      </c>
      <c r="B767" s="1">
        <v>177.5</v>
      </c>
      <c r="C767" s="7">
        <f t="shared" si="15"/>
        <v>-9.0549571719579659E-3</v>
      </c>
    </row>
    <row r="768" spans="1:3">
      <c r="A768" s="5">
        <v>41458</v>
      </c>
      <c r="B768" s="1">
        <v>176.4</v>
      </c>
      <c r="C768" s="7">
        <f t="shared" si="15"/>
        <v>6.2164653427794732E-3</v>
      </c>
    </row>
    <row r="769" spans="1:3">
      <c r="A769" s="5">
        <v>41457</v>
      </c>
      <c r="B769" s="1">
        <v>177</v>
      </c>
      <c r="C769" s="7">
        <f t="shared" si="15"/>
        <v>-3.3955890011381604E-3</v>
      </c>
    </row>
    <row r="770" spans="1:3">
      <c r="A770" s="5">
        <v>41456</v>
      </c>
      <c r="B770" s="1">
        <v>178.5</v>
      </c>
      <c r="C770" s="7">
        <f t="shared" si="15"/>
        <v>-8.4388686458645949E-3</v>
      </c>
    </row>
    <row r="771" spans="1:3">
      <c r="A771" s="5">
        <v>41453</v>
      </c>
      <c r="B771" s="1">
        <v>174</v>
      </c>
      <c r="C771" s="7">
        <f t="shared" si="15"/>
        <v>2.5533302005164845E-2</v>
      </c>
    </row>
    <row r="772" spans="1:3">
      <c r="A772" s="5">
        <v>41452</v>
      </c>
      <c r="B772" s="1">
        <v>185.6</v>
      </c>
      <c r="C772" s="7">
        <f t="shared" ref="C772:C835" si="16">LN(B771/B772)</f>
        <v>-6.4538521137571178E-2</v>
      </c>
    </row>
    <row r="773" spans="1:3">
      <c r="A773" s="5">
        <v>41451</v>
      </c>
      <c r="B773" s="1">
        <v>179</v>
      </c>
      <c r="C773" s="7">
        <f t="shared" si="16"/>
        <v>3.620801451134522E-2</v>
      </c>
    </row>
    <row r="774" spans="1:3">
      <c r="A774" s="5">
        <v>41450</v>
      </c>
      <c r="B774" s="1">
        <v>168.6</v>
      </c>
      <c r="C774" s="7">
        <f t="shared" si="16"/>
        <v>5.9856760272999937E-2</v>
      </c>
    </row>
    <row r="775" spans="1:3">
      <c r="A775" s="5">
        <v>41449</v>
      </c>
      <c r="B775" s="1">
        <v>165</v>
      </c>
      <c r="C775" s="7">
        <f t="shared" si="16"/>
        <v>2.1583571667174391E-2</v>
      </c>
    </row>
    <row r="776" spans="1:3">
      <c r="A776" s="5">
        <v>41446</v>
      </c>
      <c r="B776" s="1">
        <v>177</v>
      </c>
      <c r="C776" s="7">
        <f t="shared" si="16"/>
        <v>-7.0204258673248573E-2</v>
      </c>
    </row>
    <row r="777" spans="1:3">
      <c r="A777" s="5">
        <v>41445</v>
      </c>
      <c r="B777" s="1">
        <v>180</v>
      </c>
      <c r="C777" s="7">
        <f t="shared" si="16"/>
        <v>-1.6807118316381289E-2</v>
      </c>
    </row>
    <row r="778" spans="1:3">
      <c r="A778" s="5">
        <v>41444</v>
      </c>
      <c r="B778" s="1">
        <v>184.1</v>
      </c>
      <c r="C778" s="7">
        <f t="shared" si="16"/>
        <v>-2.2522237348821781E-2</v>
      </c>
    </row>
    <row r="779" spans="1:3">
      <c r="A779" s="5">
        <v>41443</v>
      </c>
      <c r="B779" s="1">
        <v>188.8</v>
      </c>
      <c r="C779" s="7">
        <f t="shared" si="16"/>
        <v>-2.5209165472368272E-2</v>
      </c>
    </row>
    <row r="780" spans="1:3">
      <c r="A780" s="5">
        <v>41442</v>
      </c>
      <c r="B780" s="1">
        <v>186.5</v>
      </c>
      <c r="C780" s="7">
        <f t="shared" si="16"/>
        <v>1.2257014627530134E-2</v>
      </c>
    </row>
    <row r="781" spans="1:3">
      <c r="A781" s="5">
        <v>41439</v>
      </c>
      <c r="B781" s="1">
        <v>184.5</v>
      </c>
      <c r="C781" s="7">
        <f t="shared" si="16"/>
        <v>1.0781775603288413E-2</v>
      </c>
    </row>
    <row r="782" spans="1:3">
      <c r="A782" s="5">
        <v>41438</v>
      </c>
      <c r="B782" s="1">
        <v>190.6</v>
      </c>
      <c r="C782" s="7">
        <f t="shared" si="16"/>
        <v>-3.2527527739519793E-2</v>
      </c>
    </row>
    <row r="783" spans="1:3">
      <c r="A783" s="5">
        <v>41437</v>
      </c>
      <c r="B783" s="1">
        <v>199</v>
      </c>
      <c r="C783" s="7">
        <f t="shared" si="16"/>
        <v>-4.3127833504390665E-2</v>
      </c>
    </row>
    <row r="784" spans="1:3">
      <c r="A784" s="5">
        <v>41436</v>
      </c>
      <c r="B784" s="1">
        <v>199</v>
      </c>
      <c r="C784" s="7">
        <f t="shared" si="16"/>
        <v>0</v>
      </c>
    </row>
    <row r="785" spans="1:3">
      <c r="A785" s="5">
        <v>41435</v>
      </c>
      <c r="B785" s="1">
        <v>218.8</v>
      </c>
      <c r="C785" s="7">
        <f t="shared" si="16"/>
        <v>-9.4853245823333848E-2</v>
      </c>
    </row>
    <row r="786" spans="1:3">
      <c r="A786" s="5">
        <v>41432</v>
      </c>
      <c r="B786" s="1">
        <v>214.6</v>
      </c>
      <c r="C786" s="7">
        <f t="shared" si="16"/>
        <v>1.9382240351228087E-2</v>
      </c>
    </row>
    <row r="787" spans="1:3">
      <c r="A787" s="5">
        <v>41431</v>
      </c>
      <c r="B787" s="1">
        <v>216.9</v>
      </c>
      <c r="C787" s="7">
        <f t="shared" si="16"/>
        <v>-1.0660587636230671E-2</v>
      </c>
    </row>
    <row r="788" spans="1:3">
      <c r="A788" s="5">
        <v>41430</v>
      </c>
      <c r="B788" s="1">
        <v>206.3</v>
      </c>
      <c r="C788" s="7">
        <f t="shared" si="16"/>
        <v>5.0104997755622549E-2</v>
      </c>
    </row>
    <row r="789" spans="1:3">
      <c r="A789" s="5">
        <v>41429</v>
      </c>
      <c r="B789" s="1">
        <v>206.3</v>
      </c>
      <c r="C789" s="7">
        <f t="shared" si="16"/>
        <v>0</v>
      </c>
    </row>
    <row r="790" spans="1:3">
      <c r="A790" s="5">
        <v>41428</v>
      </c>
      <c r="B790" s="1">
        <v>202</v>
      </c>
      <c r="C790" s="7">
        <f t="shared" si="16"/>
        <v>2.1063722676001397E-2</v>
      </c>
    </row>
    <row r="791" spans="1:3">
      <c r="A791" s="5">
        <v>41425</v>
      </c>
      <c r="B791" s="1">
        <v>206</v>
      </c>
      <c r="C791" s="7">
        <f t="shared" si="16"/>
        <v>-1.9608471388376313E-2</v>
      </c>
    </row>
    <row r="792" spans="1:3">
      <c r="A792" s="5">
        <v>41424</v>
      </c>
      <c r="B792" s="1">
        <v>208.5</v>
      </c>
      <c r="C792" s="7">
        <f t="shared" si="16"/>
        <v>-1.2062872449275095E-2</v>
      </c>
    </row>
    <row r="793" spans="1:3">
      <c r="A793" s="5">
        <v>41423</v>
      </c>
      <c r="B793" s="1">
        <v>195.2</v>
      </c>
      <c r="C793" s="7">
        <f t="shared" si="16"/>
        <v>6.5914367259864007E-2</v>
      </c>
    </row>
    <row r="794" spans="1:3">
      <c r="A794" s="5">
        <v>41422</v>
      </c>
      <c r="B794" s="1">
        <v>197</v>
      </c>
      <c r="C794" s="7">
        <f t="shared" si="16"/>
        <v>-9.1790547589964671E-3</v>
      </c>
    </row>
    <row r="795" spans="1:3">
      <c r="A795" s="5">
        <v>41421</v>
      </c>
      <c r="B795" s="1">
        <v>188</v>
      </c>
      <c r="C795" s="7">
        <f t="shared" si="16"/>
        <v>4.6761765908039286E-2</v>
      </c>
    </row>
    <row r="796" spans="1:3">
      <c r="A796" s="5">
        <v>41418</v>
      </c>
      <c r="B796" s="1">
        <v>191.5</v>
      </c>
      <c r="C796" s="7">
        <f t="shared" si="16"/>
        <v>-1.8445845790751456E-2</v>
      </c>
    </row>
    <row r="797" spans="1:3">
      <c r="A797" s="5">
        <v>41417</v>
      </c>
      <c r="B797" s="1">
        <v>185</v>
      </c>
      <c r="C797" s="7">
        <f t="shared" si="16"/>
        <v>3.4531983542375945E-2</v>
      </c>
    </row>
    <row r="798" spans="1:3">
      <c r="A798" s="5">
        <v>41416</v>
      </c>
      <c r="B798" s="1">
        <v>195.5</v>
      </c>
      <c r="C798" s="7">
        <f t="shared" si="16"/>
        <v>-5.5204554347095681E-2</v>
      </c>
    </row>
    <row r="799" spans="1:3">
      <c r="A799" s="5">
        <v>41415</v>
      </c>
      <c r="B799" s="1">
        <v>192.7</v>
      </c>
      <c r="C799" s="7">
        <f t="shared" si="16"/>
        <v>1.4425804005099786E-2</v>
      </c>
    </row>
    <row r="800" spans="1:3">
      <c r="A800" s="5">
        <v>41414</v>
      </c>
      <c r="B800" s="1">
        <v>197.6</v>
      </c>
      <c r="C800" s="7">
        <f t="shared" si="16"/>
        <v>-2.5110209893446818E-2</v>
      </c>
    </row>
    <row r="801" spans="1:3">
      <c r="A801" s="5">
        <v>41411</v>
      </c>
      <c r="B801" s="1">
        <v>197.6</v>
      </c>
      <c r="C801" s="7">
        <f t="shared" si="16"/>
        <v>0</v>
      </c>
    </row>
    <row r="802" spans="1:3">
      <c r="A802" s="5">
        <v>41410</v>
      </c>
      <c r="B802" s="1">
        <v>180</v>
      </c>
      <c r="C802" s="7">
        <f t="shared" si="16"/>
        <v>9.3287934423557026E-2</v>
      </c>
    </row>
    <row r="803" spans="1:3">
      <c r="A803" s="5">
        <v>41409</v>
      </c>
      <c r="B803" s="1">
        <v>170</v>
      </c>
      <c r="C803" s="7">
        <f t="shared" si="16"/>
        <v>5.7158413839948623E-2</v>
      </c>
    </row>
    <row r="804" spans="1:3">
      <c r="A804" s="5">
        <v>41408</v>
      </c>
      <c r="B804" s="1">
        <v>164.9</v>
      </c>
      <c r="C804" s="7">
        <f t="shared" si="16"/>
        <v>3.0459207484708439E-2</v>
      </c>
    </row>
    <row r="805" spans="1:3">
      <c r="A805" s="5">
        <v>41407</v>
      </c>
      <c r="B805" s="1">
        <v>162.19999999999999</v>
      </c>
      <c r="C805" s="7">
        <f t="shared" si="16"/>
        <v>1.6509087884240863E-2</v>
      </c>
    </row>
    <row r="806" spans="1:3">
      <c r="A806" s="5">
        <v>41404</v>
      </c>
      <c r="B806" s="1">
        <v>160.9</v>
      </c>
      <c r="C806" s="7">
        <f t="shared" si="16"/>
        <v>8.0470876829750199E-3</v>
      </c>
    </row>
    <row r="807" spans="1:3">
      <c r="A807" s="5">
        <v>41403</v>
      </c>
      <c r="B807" s="1">
        <v>160.9</v>
      </c>
      <c r="C807" s="7">
        <f t="shared" si="16"/>
        <v>0</v>
      </c>
    </row>
    <row r="808" spans="1:3">
      <c r="A808" s="5">
        <v>41402</v>
      </c>
      <c r="B808" s="1">
        <v>160.9</v>
      </c>
      <c r="C808" s="7">
        <f t="shared" si="16"/>
        <v>0</v>
      </c>
    </row>
    <row r="809" spans="1:3">
      <c r="A809" s="5">
        <v>41401</v>
      </c>
      <c r="B809" s="1">
        <v>154.6</v>
      </c>
      <c r="C809" s="7">
        <f t="shared" si="16"/>
        <v>3.9941917845016037E-2</v>
      </c>
    </row>
    <row r="810" spans="1:3">
      <c r="A810" s="5">
        <v>41400</v>
      </c>
      <c r="B810" s="1">
        <v>154.69999999999999</v>
      </c>
      <c r="C810" s="7">
        <f t="shared" si="16"/>
        <v>-6.4662142569884803E-4</v>
      </c>
    </row>
    <row r="811" spans="1:3">
      <c r="A811" s="5">
        <v>41397</v>
      </c>
      <c r="B811" s="1">
        <v>155.69999999999999</v>
      </c>
      <c r="C811" s="7">
        <f t="shared" si="16"/>
        <v>-6.4433212609322299E-3</v>
      </c>
    </row>
    <row r="812" spans="1:3">
      <c r="A812" s="5">
        <v>41396</v>
      </c>
      <c r="B812" s="1">
        <v>157</v>
      </c>
      <c r="C812" s="7">
        <f t="shared" si="16"/>
        <v>-8.3147265083555223E-3</v>
      </c>
    </row>
    <row r="813" spans="1:3">
      <c r="A813" s="5">
        <v>41395</v>
      </c>
      <c r="B813" s="1">
        <v>144.5</v>
      </c>
      <c r="C813" s="7">
        <f t="shared" si="16"/>
        <v>8.2966297795821195E-2</v>
      </c>
    </row>
    <row r="814" spans="1:3">
      <c r="A814" s="5">
        <v>41394</v>
      </c>
      <c r="B814" s="1">
        <v>147.6</v>
      </c>
      <c r="C814" s="7">
        <f t="shared" si="16"/>
        <v>-2.122640461388519E-2</v>
      </c>
    </row>
    <row r="815" spans="1:3">
      <c r="A815" s="5">
        <v>41393</v>
      </c>
      <c r="B815" s="1">
        <v>149.19999999999999</v>
      </c>
      <c r="C815" s="7">
        <f t="shared" si="16"/>
        <v>-1.0781775603288362E-2</v>
      </c>
    </row>
    <row r="816" spans="1:3">
      <c r="A816" s="5">
        <v>41390</v>
      </c>
      <c r="B816" s="1">
        <v>148.19999999999999</v>
      </c>
      <c r="C816" s="7">
        <f t="shared" si="16"/>
        <v>6.7249749076739159E-3</v>
      </c>
    </row>
    <row r="817" spans="1:3">
      <c r="A817" s="5">
        <v>41389</v>
      </c>
      <c r="B817" s="1">
        <v>148.19999999999999</v>
      </c>
      <c r="C817" s="7">
        <f t="shared" si="16"/>
        <v>0</v>
      </c>
    </row>
    <row r="818" spans="1:3">
      <c r="A818" s="5">
        <v>41388</v>
      </c>
      <c r="B818" s="1">
        <v>148.30000000000001</v>
      </c>
      <c r="C818" s="7">
        <f t="shared" si="16"/>
        <v>-6.7453628190006058E-4</v>
      </c>
    </row>
    <row r="819" spans="1:3">
      <c r="A819" s="5">
        <v>41387</v>
      </c>
      <c r="B819" s="1">
        <v>148</v>
      </c>
      <c r="C819" s="7">
        <f t="shared" si="16"/>
        <v>2.0249753797713828E-3</v>
      </c>
    </row>
    <row r="820" spans="1:3">
      <c r="A820" s="5">
        <v>41386</v>
      </c>
      <c r="B820" s="1">
        <v>147.5</v>
      </c>
      <c r="C820" s="7">
        <f t="shared" si="16"/>
        <v>3.3840979842404942E-3</v>
      </c>
    </row>
    <row r="821" spans="1:3">
      <c r="A821" s="5">
        <v>41383</v>
      </c>
      <c r="B821" s="1">
        <v>147.4</v>
      </c>
      <c r="C821" s="7">
        <f t="shared" si="16"/>
        <v>6.7819602463833905E-4</v>
      </c>
    </row>
    <row r="822" spans="1:3">
      <c r="A822" s="5">
        <v>41382</v>
      </c>
      <c r="B822" s="1">
        <v>148</v>
      </c>
      <c r="C822" s="7">
        <f t="shared" si="16"/>
        <v>-4.0622940088787928E-3</v>
      </c>
    </row>
    <row r="823" spans="1:3">
      <c r="A823" s="5">
        <v>41381</v>
      </c>
      <c r="B823" s="1">
        <v>147.5</v>
      </c>
      <c r="C823" s="7">
        <f t="shared" si="16"/>
        <v>3.3840979842404942E-3</v>
      </c>
    </row>
    <row r="824" spans="1:3">
      <c r="A824" s="5">
        <v>41380</v>
      </c>
      <c r="B824" s="1">
        <v>155.6</v>
      </c>
      <c r="C824" s="7">
        <f t="shared" si="16"/>
        <v>-5.3460435964416637E-2</v>
      </c>
    </row>
    <row r="825" spans="1:3">
      <c r="A825" s="5">
        <v>41379</v>
      </c>
      <c r="B825" s="1">
        <v>156.5</v>
      </c>
      <c r="C825" s="7">
        <f t="shared" si="16"/>
        <v>-5.7673982359167097E-3</v>
      </c>
    </row>
    <row r="826" spans="1:3">
      <c r="A826" s="5">
        <v>41376</v>
      </c>
      <c r="B826" s="1">
        <v>152.9</v>
      </c>
      <c r="C826" s="7">
        <f t="shared" si="16"/>
        <v>2.3271897045191225E-2</v>
      </c>
    </row>
    <row r="827" spans="1:3">
      <c r="A827" s="5">
        <v>41375</v>
      </c>
      <c r="B827" s="1">
        <v>154.4</v>
      </c>
      <c r="C827" s="7">
        <f t="shared" si="16"/>
        <v>-9.7625246556592143E-3</v>
      </c>
    </row>
    <row r="828" spans="1:3">
      <c r="A828" s="5">
        <v>41374</v>
      </c>
      <c r="B828" s="1">
        <v>148.4</v>
      </c>
      <c r="C828" s="7">
        <f t="shared" si="16"/>
        <v>3.963530685739565E-2</v>
      </c>
    </row>
    <row r="829" spans="1:3">
      <c r="A829" s="5">
        <v>41373</v>
      </c>
      <c r="B829" s="1">
        <v>146</v>
      </c>
      <c r="C829" s="7">
        <f t="shared" si="16"/>
        <v>1.6304709024943569E-2</v>
      </c>
    </row>
    <row r="830" spans="1:3">
      <c r="A830" s="5">
        <v>41372</v>
      </c>
      <c r="B830" s="1">
        <v>139.69999999999999</v>
      </c>
      <c r="C830" s="7">
        <f t="shared" si="16"/>
        <v>4.4109355445420405E-2</v>
      </c>
    </row>
    <row r="831" spans="1:3">
      <c r="A831" s="5">
        <v>41369</v>
      </c>
      <c r="B831" s="1">
        <v>138.4</v>
      </c>
      <c r="C831" s="7">
        <f t="shared" si="16"/>
        <v>9.3492230793467794E-3</v>
      </c>
    </row>
    <row r="832" spans="1:3">
      <c r="A832" s="5">
        <v>41368</v>
      </c>
      <c r="B832" s="1">
        <v>141.80000000000001</v>
      </c>
      <c r="C832" s="7">
        <f t="shared" si="16"/>
        <v>-2.426957091445801E-2</v>
      </c>
    </row>
    <row r="833" spans="1:3">
      <c r="A833" s="5">
        <v>41367</v>
      </c>
      <c r="B833" s="1">
        <v>144</v>
      </c>
      <c r="C833" s="7">
        <f t="shared" si="16"/>
        <v>-1.5395685477973441E-2</v>
      </c>
    </row>
    <row r="834" spans="1:3">
      <c r="A834" s="5">
        <v>41366</v>
      </c>
      <c r="B834" s="1">
        <v>139.5</v>
      </c>
      <c r="C834" s="7">
        <f t="shared" si="16"/>
        <v>3.174869831458027E-2</v>
      </c>
    </row>
    <row r="835" spans="1:3">
      <c r="A835" s="5">
        <v>41365</v>
      </c>
      <c r="B835" s="1">
        <v>134.5</v>
      </c>
      <c r="C835" s="7">
        <f t="shared" si="16"/>
        <v>3.6500402219526426E-2</v>
      </c>
    </row>
    <row r="836" spans="1:3">
      <c r="A836" s="5">
        <v>41362</v>
      </c>
      <c r="B836" s="1">
        <v>134.5</v>
      </c>
      <c r="C836" s="7">
        <f t="shared" ref="C836:C899" si="17">LN(B835/B836)</f>
        <v>0</v>
      </c>
    </row>
    <row r="837" spans="1:3">
      <c r="A837" s="5">
        <v>41361</v>
      </c>
      <c r="B837" s="1">
        <v>134.5</v>
      </c>
      <c r="C837" s="7">
        <f t="shared" si="17"/>
        <v>0</v>
      </c>
    </row>
    <row r="838" spans="1:3">
      <c r="A838" s="5">
        <v>41360</v>
      </c>
      <c r="B838" s="1">
        <v>134.5</v>
      </c>
      <c r="C838" s="7">
        <f t="shared" si="17"/>
        <v>0</v>
      </c>
    </row>
    <row r="839" spans="1:3">
      <c r="A839" s="5">
        <v>41359</v>
      </c>
      <c r="B839" s="1">
        <v>134</v>
      </c>
      <c r="C839" s="7">
        <f t="shared" si="17"/>
        <v>3.7243990909824939E-3</v>
      </c>
    </row>
    <row r="840" spans="1:3">
      <c r="A840" s="5">
        <v>41358</v>
      </c>
      <c r="B840" s="1">
        <v>133</v>
      </c>
      <c r="C840" s="7">
        <f t="shared" si="17"/>
        <v>7.4906717291576587E-3</v>
      </c>
    </row>
    <row r="841" spans="1:3">
      <c r="A841" s="5">
        <v>41355</v>
      </c>
      <c r="B841" s="1">
        <v>129</v>
      </c>
      <c r="C841" s="7">
        <f t="shared" si="17"/>
        <v>3.0536723860081702E-2</v>
      </c>
    </row>
    <row r="842" spans="1:3">
      <c r="A842" s="5">
        <v>41354</v>
      </c>
      <c r="B842" s="1">
        <v>128.30000000000001</v>
      </c>
      <c r="C842" s="7">
        <f t="shared" si="17"/>
        <v>5.4411327400813621E-3</v>
      </c>
    </row>
    <row r="843" spans="1:3">
      <c r="A843" s="5">
        <v>41353</v>
      </c>
      <c r="B843" s="1">
        <v>127</v>
      </c>
      <c r="C843" s="7">
        <f t="shared" si="17"/>
        <v>1.0184185162999628E-2</v>
      </c>
    </row>
    <row r="844" spans="1:3">
      <c r="A844" s="5">
        <v>41352</v>
      </c>
      <c r="B844" s="1">
        <v>120.3</v>
      </c>
      <c r="C844" s="7">
        <f t="shared" si="17"/>
        <v>5.4198463477958127E-2</v>
      </c>
    </row>
    <row r="845" spans="1:3">
      <c r="A845" s="5">
        <v>41351</v>
      </c>
      <c r="B845" s="1">
        <v>120</v>
      </c>
      <c r="C845" s="7">
        <f t="shared" si="17"/>
        <v>2.4968801985871458E-3</v>
      </c>
    </row>
    <row r="846" spans="1:3">
      <c r="A846" s="5">
        <v>41348</v>
      </c>
      <c r="B846" s="1">
        <v>123.1</v>
      </c>
      <c r="C846" s="7">
        <f t="shared" si="17"/>
        <v>-2.5505290408361775E-2</v>
      </c>
    </row>
    <row r="847" spans="1:3">
      <c r="A847" s="5">
        <v>41347</v>
      </c>
      <c r="B847" s="1">
        <v>122.4</v>
      </c>
      <c r="C847" s="7">
        <f t="shared" si="17"/>
        <v>5.7026631121820989E-3</v>
      </c>
    </row>
    <row r="848" spans="1:3">
      <c r="A848" s="5">
        <v>41346</v>
      </c>
      <c r="B848" s="1">
        <v>123.9</v>
      </c>
      <c r="C848" s="7">
        <f t="shared" si="17"/>
        <v>-1.2180418556871072E-2</v>
      </c>
    </row>
    <row r="849" spans="1:3">
      <c r="A849" s="5">
        <v>41345</v>
      </c>
      <c r="B849" s="1">
        <v>118.6</v>
      </c>
      <c r="C849" s="7">
        <f t="shared" si="17"/>
        <v>4.3718302071471676E-2</v>
      </c>
    </row>
    <row r="850" spans="1:3">
      <c r="A850" s="5">
        <v>41344</v>
      </c>
      <c r="B850" s="1">
        <v>118.9</v>
      </c>
      <c r="C850" s="7">
        <f t="shared" si="17"/>
        <v>-2.5263171331111364E-3</v>
      </c>
    </row>
    <row r="851" spans="1:3">
      <c r="A851" s="5">
        <v>41341</v>
      </c>
      <c r="B851" s="1">
        <v>117.1</v>
      </c>
      <c r="C851" s="7">
        <f t="shared" si="17"/>
        <v>1.5254533093064576E-2</v>
      </c>
    </row>
    <row r="852" spans="1:3">
      <c r="A852" s="5">
        <v>41340</v>
      </c>
      <c r="B852" s="1">
        <v>101.9</v>
      </c>
      <c r="C852" s="7">
        <f t="shared" si="17"/>
        <v>0.13903633037499241</v>
      </c>
    </row>
    <row r="853" spans="1:3">
      <c r="A853" s="5">
        <v>41339</v>
      </c>
      <c r="B853" s="1">
        <v>101.5</v>
      </c>
      <c r="C853" s="7">
        <f t="shared" si="17"/>
        <v>3.9331417468371462E-3</v>
      </c>
    </row>
    <row r="854" spans="1:3">
      <c r="A854" s="5">
        <v>41338</v>
      </c>
      <c r="B854" s="1">
        <v>103</v>
      </c>
      <c r="C854" s="7">
        <f t="shared" si="17"/>
        <v>-1.4670189747793742E-2</v>
      </c>
    </row>
    <row r="855" spans="1:3">
      <c r="A855" s="5">
        <v>41337</v>
      </c>
      <c r="B855" s="1">
        <v>104.4</v>
      </c>
      <c r="C855" s="7">
        <f t="shared" si="17"/>
        <v>-1.3500687218902576E-2</v>
      </c>
    </row>
    <row r="856" spans="1:3">
      <c r="A856" s="5">
        <v>41334</v>
      </c>
      <c r="B856" s="1">
        <v>104.8</v>
      </c>
      <c r="C856" s="7">
        <f t="shared" si="17"/>
        <v>-3.8240964384033942E-3</v>
      </c>
    </row>
    <row r="857" spans="1:3">
      <c r="A857" s="5">
        <v>41333</v>
      </c>
      <c r="B857" s="1">
        <v>102.9</v>
      </c>
      <c r="C857" s="7">
        <f t="shared" si="17"/>
        <v>1.8296129046937823E-2</v>
      </c>
    </row>
    <row r="858" spans="1:3">
      <c r="A858" s="5">
        <v>41332</v>
      </c>
      <c r="B858" s="1">
        <v>100.7</v>
      </c>
      <c r="C858" s="7">
        <f t="shared" si="17"/>
        <v>2.1611843115487341E-2</v>
      </c>
    </row>
    <row r="859" spans="1:3">
      <c r="A859" s="5">
        <v>41331</v>
      </c>
      <c r="B859" s="1">
        <v>100.9</v>
      </c>
      <c r="C859" s="7">
        <f t="shared" si="17"/>
        <v>-1.9841276350467041E-3</v>
      </c>
    </row>
    <row r="860" spans="1:3">
      <c r="A860" s="5">
        <v>41330</v>
      </c>
      <c r="B860" s="1">
        <v>102.8</v>
      </c>
      <c r="C860" s="7">
        <f t="shared" si="17"/>
        <v>-1.8655425661501395E-2</v>
      </c>
    </row>
    <row r="861" spans="1:3">
      <c r="A861" s="5">
        <v>41327</v>
      </c>
      <c r="B861" s="1">
        <v>103.7</v>
      </c>
      <c r="C861" s="7">
        <f t="shared" si="17"/>
        <v>-8.716762214416942E-3</v>
      </c>
    </row>
    <row r="862" spans="1:3">
      <c r="A862" s="5">
        <v>41326</v>
      </c>
      <c r="B862" s="1">
        <v>105.7</v>
      </c>
      <c r="C862" s="7">
        <f t="shared" si="17"/>
        <v>-1.9102777640710323E-2</v>
      </c>
    </row>
    <row r="863" spans="1:3">
      <c r="A863" s="5">
        <v>41325</v>
      </c>
      <c r="B863" s="1">
        <v>108</v>
      </c>
      <c r="C863" s="7">
        <f t="shared" si="17"/>
        <v>-2.1526334248027704E-2</v>
      </c>
    </row>
    <row r="864" spans="1:3">
      <c r="A864" s="5">
        <v>41324</v>
      </c>
      <c r="B864" s="1">
        <v>106.2</v>
      </c>
      <c r="C864" s="7">
        <f t="shared" si="17"/>
        <v>1.6807118316381191E-2</v>
      </c>
    </row>
    <row r="865" spans="1:3">
      <c r="A865" s="5">
        <v>41323</v>
      </c>
      <c r="B865" s="1">
        <v>103.9</v>
      </c>
      <c r="C865" s="7">
        <f t="shared" si="17"/>
        <v>2.1895210702656778E-2</v>
      </c>
    </row>
    <row r="866" spans="1:3">
      <c r="A866" s="5">
        <v>41320</v>
      </c>
      <c r="B866" s="1">
        <v>102</v>
      </c>
      <c r="C866" s="7">
        <f t="shared" si="17"/>
        <v>1.8456084820910781E-2</v>
      </c>
    </row>
    <row r="867" spans="1:3">
      <c r="A867" s="5">
        <v>41319</v>
      </c>
      <c r="B867" s="1">
        <v>97.5</v>
      </c>
      <c r="C867" s="7">
        <f t="shared" si="17"/>
        <v>4.5120435280469641E-2</v>
      </c>
    </row>
    <row r="868" spans="1:3">
      <c r="A868" s="5">
        <v>41318</v>
      </c>
      <c r="B868" s="1">
        <v>97.55</v>
      </c>
      <c r="C868" s="7">
        <f t="shared" si="17"/>
        <v>-5.126890653187235E-4</v>
      </c>
    </row>
    <row r="869" spans="1:3">
      <c r="A869" s="5">
        <v>41317</v>
      </c>
      <c r="B869" s="1">
        <v>99.25</v>
      </c>
      <c r="C869" s="7">
        <f t="shared" si="17"/>
        <v>-1.7276852498179604E-2</v>
      </c>
    </row>
    <row r="870" spans="1:3">
      <c r="A870" s="5">
        <v>41316</v>
      </c>
      <c r="B870" s="1">
        <v>95.55</v>
      </c>
      <c r="C870" s="7">
        <f t="shared" si="17"/>
        <v>3.7992248881017709E-2</v>
      </c>
    </row>
    <row r="871" spans="1:3">
      <c r="A871" s="5">
        <v>41313</v>
      </c>
      <c r="B871" s="1">
        <v>94.7</v>
      </c>
      <c r="C871" s="7">
        <f t="shared" si="17"/>
        <v>8.9356704942493582E-3</v>
      </c>
    </row>
    <row r="872" spans="1:3">
      <c r="A872" s="5">
        <v>41312</v>
      </c>
      <c r="B872" s="1">
        <v>93.85</v>
      </c>
      <c r="C872" s="7">
        <f t="shared" si="17"/>
        <v>9.0162371595147572E-3</v>
      </c>
    </row>
    <row r="873" spans="1:3">
      <c r="A873" s="5">
        <v>41311</v>
      </c>
      <c r="B873" s="1">
        <v>94.7</v>
      </c>
      <c r="C873" s="7">
        <f t="shared" si="17"/>
        <v>-9.01623715951483E-3</v>
      </c>
    </row>
    <row r="874" spans="1:3">
      <c r="A874" s="5">
        <v>41310</v>
      </c>
      <c r="B874" s="1">
        <v>96.7</v>
      </c>
      <c r="C874" s="7">
        <f t="shared" si="17"/>
        <v>-2.0899402267216111E-2</v>
      </c>
    </row>
    <row r="875" spans="1:3">
      <c r="A875" s="5">
        <v>41309</v>
      </c>
      <c r="B875" s="1">
        <v>97.2</v>
      </c>
      <c r="C875" s="7">
        <f t="shared" si="17"/>
        <v>-5.1573090071446986E-3</v>
      </c>
    </row>
    <row r="876" spans="1:3">
      <c r="A876" s="5">
        <v>41306</v>
      </c>
      <c r="B876" s="1">
        <v>96.8</v>
      </c>
      <c r="C876" s="7">
        <f t="shared" si="17"/>
        <v>4.1237171838621562E-3</v>
      </c>
    </row>
    <row r="877" spans="1:3">
      <c r="A877" s="5">
        <v>41305</v>
      </c>
      <c r="B877" s="1">
        <v>98</v>
      </c>
      <c r="C877" s="7">
        <f t="shared" si="17"/>
        <v>-1.2320484388040624E-2</v>
      </c>
    </row>
    <row r="878" spans="1:3">
      <c r="A878" s="5">
        <v>41304</v>
      </c>
      <c r="B878" s="1">
        <v>99.3</v>
      </c>
      <c r="C878" s="7">
        <f t="shared" si="17"/>
        <v>-1.3178092380554916E-2</v>
      </c>
    </row>
    <row r="879" spans="1:3">
      <c r="A879" s="5">
        <v>41303</v>
      </c>
      <c r="B879" s="1">
        <v>98.65</v>
      </c>
      <c r="C879" s="7">
        <f t="shared" si="17"/>
        <v>6.5673385825023847E-3</v>
      </c>
    </row>
    <row r="880" spans="1:3">
      <c r="A880" s="5">
        <v>41302</v>
      </c>
      <c r="B880" s="1">
        <v>100.8</v>
      </c>
      <c r="C880" s="7">
        <f t="shared" si="17"/>
        <v>-2.1560123168643811E-2</v>
      </c>
    </row>
    <row r="881" spans="1:3">
      <c r="A881" s="5">
        <v>41299</v>
      </c>
      <c r="B881" s="1">
        <v>103.6</v>
      </c>
      <c r="C881" s="7">
        <f t="shared" si="17"/>
        <v>-2.7398974188114388E-2</v>
      </c>
    </row>
    <row r="882" spans="1:3">
      <c r="A882" s="5">
        <v>41298</v>
      </c>
      <c r="B882" s="1">
        <v>100.6</v>
      </c>
      <c r="C882" s="7">
        <f t="shared" si="17"/>
        <v>2.93850721597439E-2</v>
      </c>
    </row>
    <row r="883" spans="1:3">
      <c r="A883" s="5">
        <v>41297</v>
      </c>
      <c r="B883" s="1">
        <v>101.8</v>
      </c>
      <c r="C883" s="7">
        <f t="shared" si="17"/>
        <v>-1.1857846450783615E-2</v>
      </c>
    </row>
    <row r="884" spans="1:3">
      <c r="A884" s="5">
        <v>41296</v>
      </c>
      <c r="B884" s="1">
        <v>96.9</v>
      </c>
      <c r="C884" s="7">
        <f t="shared" si="17"/>
        <v>4.933058521970167E-2</v>
      </c>
    </row>
    <row r="885" spans="1:3">
      <c r="A885" s="5">
        <v>41295</v>
      </c>
      <c r="B885" s="1">
        <v>95.1</v>
      </c>
      <c r="C885" s="7">
        <f t="shared" si="17"/>
        <v>1.8750549345376028E-2</v>
      </c>
    </row>
    <row r="886" spans="1:3">
      <c r="A886" s="5">
        <v>41292</v>
      </c>
      <c r="B886" s="1">
        <v>89.95</v>
      </c>
      <c r="C886" s="7">
        <f t="shared" si="17"/>
        <v>5.5675009154802321E-2</v>
      </c>
    </row>
    <row r="887" spans="1:3">
      <c r="A887" s="5">
        <v>41291</v>
      </c>
      <c r="B887" s="1">
        <v>90.3</v>
      </c>
      <c r="C887" s="7">
        <f t="shared" si="17"/>
        <v>-3.8835000263975216E-3</v>
      </c>
    </row>
    <row r="888" spans="1:3">
      <c r="A888" s="5">
        <v>41290</v>
      </c>
      <c r="B888" s="1">
        <v>87.45</v>
      </c>
      <c r="C888" s="7">
        <f t="shared" si="17"/>
        <v>3.2070258958328671E-2</v>
      </c>
    </row>
    <row r="889" spans="1:3">
      <c r="A889" s="5">
        <v>41289</v>
      </c>
      <c r="B889" s="1">
        <v>84.2</v>
      </c>
      <c r="C889" s="7">
        <f t="shared" si="17"/>
        <v>3.7872280216329997E-2</v>
      </c>
    </row>
    <row r="890" spans="1:3">
      <c r="A890" s="5">
        <v>41288</v>
      </c>
      <c r="B890" s="1">
        <v>84.3</v>
      </c>
      <c r="C890" s="7">
        <f t="shared" si="17"/>
        <v>-1.1869437595286145E-3</v>
      </c>
    </row>
    <row r="891" spans="1:3">
      <c r="A891" s="5">
        <v>41285</v>
      </c>
      <c r="B891" s="1">
        <v>83.2</v>
      </c>
      <c r="C891" s="7">
        <f t="shared" si="17"/>
        <v>1.3134517180646763E-2</v>
      </c>
    </row>
    <row r="892" spans="1:3">
      <c r="A892" s="5">
        <v>41284</v>
      </c>
      <c r="B892" s="1">
        <v>83.05</v>
      </c>
      <c r="C892" s="7">
        <f t="shared" si="17"/>
        <v>1.8045117678591391E-3</v>
      </c>
    </row>
    <row r="893" spans="1:3">
      <c r="A893" s="5">
        <v>41283</v>
      </c>
      <c r="B893" s="1">
        <v>80.900000000000006</v>
      </c>
      <c r="C893" s="7">
        <f t="shared" si="17"/>
        <v>2.6229011994857689E-2</v>
      </c>
    </row>
    <row r="894" spans="1:3">
      <c r="A894" s="5">
        <v>41282</v>
      </c>
      <c r="B894" s="1">
        <v>80.45</v>
      </c>
      <c r="C894" s="7">
        <f t="shared" si="17"/>
        <v>5.5779506260538901E-3</v>
      </c>
    </row>
    <row r="895" spans="1:3">
      <c r="A895" s="5">
        <v>41281</v>
      </c>
      <c r="B895" s="1">
        <v>81</v>
      </c>
      <c r="C895" s="7">
        <f t="shared" si="17"/>
        <v>-6.8132812340465131E-3</v>
      </c>
    </row>
    <row r="896" spans="1:3">
      <c r="A896" s="5">
        <v>41278</v>
      </c>
      <c r="B896" s="1">
        <v>78.5</v>
      </c>
      <c r="C896" s="7">
        <f t="shared" si="17"/>
        <v>3.1350529884076009E-2</v>
      </c>
    </row>
    <row r="897" spans="1:3">
      <c r="A897" s="5">
        <v>41277</v>
      </c>
      <c r="B897" s="1">
        <v>78.95</v>
      </c>
      <c r="C897" s="7">
        <f t="shared" si="17"/>
        <v>-5.7161159132883554E-3</v>
      </c>
    </row>
    <row r="898" spans="1:3">
      <c r="A898" s="5">
        <v>41276</v>
      </c>
      <c r="B898" s="1">
        <v>78.45</v>
      </c>
      <c r="C898" s="7">
        <f t="shared" si="17"/>
        <v>6.3532615226094425E-3</v>
      </c>
    </row>
    <row r="899" spans="1:3">
      <c r="A899" s="5">
        <v>41275</v>
      </c>
      <c r="B899" s="1">
        <v>77.8</v>
      </c>
      <c r="C899" s="7">
        <f t="shared" si="17"/>
        <v>8.3200479946957343E-3</v>
      </c>
    </row>
    <row r="900" spans="1:3">
      <c r="A900" s="5">
        <v>41274</v>
      </c>
      <c r="B900" s="1">
        <v>77.8</v>
      </c>
      <c r="C900" s="7">
        <f t="shared" ref="C900:C963" si="18">LN(B899/B900)</f>
        <v>0</v>
      </c>
    </row>
    <row r="901" spans="1:3">
      <c r="A901" s="5">
        <v>41271</v>
      </c>
      <c r="B901" s="1">
        <v>77.8</v>
      </c>
      <c r="C901" s="7">
        <f t="shared" si="18"/>
        <v>0</v>
      </c>
    </row>
    <row r="902" spans="1:3">
      <c r="A902" s="5">
        <v>41270</v>
      </c>
      <c r="B902" s="1">
        <v>78.95</v>
      </c>
      <c r="C902" s="7">
        <f t="shared" si="18"/>
        <v>-1.4673309517305218E-2</v>
      </c>
    </row>
    <row r="903" spans="1:3">
      <c r="A903" s="5">
        <v>41269</v>
      </c>
      <c r="B903" s="1">
        <v>80.599999999999994</v>
      </c>
      <c r="C903" s="7">
        <f t="shared" si="18"/>
        <v>-2.0683908810931396E-2</v>
      </c>
    </row>
    <row r="904" spans="1:3">
      <c r="A904" s="5">
        <v>41268</v>
      </c>
      <c r="B904" s="1">
        <v>80.599999999999994</v>
      </c>
      <c r="C904" s="7">
        <f t="shared" si="18"/>
        <v>0</v>
      </c>
    </row>
    <row r="905" spans="1:3">
      <c r="A905" s="5">
        <v>41267</v>
      </c>
      <c r="B905" s="1">
        <v>80.599999999999994</v>
      </c>
      <c r="C905" s="7">
        <f t="shared" si="18"/>
        <v>0</v>
      </c>
    </row>
    <row r="906" spans="1:3">
      <c r="A906" s="5">
        <v>41264</v>
      </c>
      <c r="B906" s="1">
        <v>80.599999999999994</v>
      </c>
      <c r="C906" s="7">
        <f t="shared" si="18"/>
        <v>0</v>
      </c>
    </row>
    <row r="907" spans="1:3">
      <c r="A907" s="5">
        <v>41263</v>
      </c>
      <c r="B907" s="1">
        <v>80</v>
      </c>
      <c r="C907" s="7">
        <f t="shared" si="18"/>
        <v>7.4720148387008361E-3</v>
      </c>
    </row>
    <row r="908" spans="1:3">
      <c r="A908" s="5">
        <v>41262</v>
      </c>
      <c r="B908" s="1">
        <v>82</v>
      </c>
      <c r="C908" s="7">
        <f t="shared" si="18"/>
        <v>-2.4692612590371522E-2</v>
      </c>
    </row>
    <row r="909" spans="1:3">
      <c r="A909" s="5">
        <v>41261</v>
      </c>
      <c r="B909" s="1">
        <v>80.7</v>
      </c>
      <c r="C909" s="7">
        <f t="shared" si="18"/>
        <v>1.5980671988349869E-2</v>
      </c>
    </row>
    <row r="910" spans="1:3">
      <c r="A910" s="5">
        <v>41260</v>
      </c>
      <c r="B910" s="1">
        <v>82.35</v>
      </c>
      <c r="C910" s="7">
        <f t="shared" si="18"/>
        <v>-2.0239881347746087E-2</v>
      </c>
    </row>
    <row r="911" spans="1:3">
      <c r="A911" s="5">
        <v>41257</v>
      </c>
      <c r="B911" s="1">
        <v>83.9</v>
      </c>
      <c r="C911" s="7">
        <f t="shared" si="18"/>
        <v>-1.8647156849511317E-2</v>
      </c>
    </row>
    <row r="912" spans="1:3">
      <c r="A912" s="5">
        <v>41256</v>
      </c>
      <c r="B912" s="1">
        <v>82.5</v>
      </c>
      <c r="C912" s="7">
        <f t="shared" si="18"/>
        <v>1.68273201325253E-2</v>
      </c>
    </row>
    <row r="913" spans="1:3">
      <c r="A913" s="5">
        <v>41255</v>
      </c>
      <c r="B913" s="1">
        <v>81.3</v>
      </c>
      <c r="C913" s="7">
        <f t="shared" si="18"/>
        <v>1.4652276786870415E-2</v>
      </c>
    </row>
    <row r="914" spans="1:3">
      <c r="A914" s="5">
        <v>41254</v>
      </c>
      <c r="B914" s="1">
        <v>82</v>
      </c>
      <c r="C914" s="7">
        <f t="shared" si="18"/>
        <v>-8.5732307104882128E-3</v>
      </c>
    </row>
    <row r="915" spans="1:3">
      <c r="A915" s="5">
        <v>41253</v>
      </c>
      <c r="B915" s="1">
        <v>82.55</v>
      </c>
      <c r="C915" s="7">
        <f t="shared" si="18"/>
        <v>-6.6849231018838735E-3</v>
      </c>
    </row>
    <row r="916" spans="1:3">
      <c r="A916" s="5">
        <v>41250</v>
      </c>
      <c r="B916" s="1">
        <v>80.2</v>
      </c>
      <c r="C916" s="7">
        <f t="shared" si="18"/>
        <v>2.8880655493668129E-2</v>
      </c>
    </row>
    <row r="917" spans="1:3">
      <c r="A917" s="5">
        <v>41249</v>
      </c>
      <c r="B917" s="1">
        <v>80.45</v>
      </c>
      <c r="C917" s="7">
        <f t="shared" si="18"/>
        <v>-3.1123585659233871E-3</v>
      </c>
    </row>
    <row r="918" spans="1:3">
      <c r="A918" s="5">
        <v>41248</v>
      </c>
      <c r="B918" s="1">
        <v>80.55</v>
      </c>
      <c r="C918" s="7">
        <f t="shared" si="18"/>
        <v>-1.2422361845910571E-3</v>
      </c>
    </row>
    <row r="919" spans="1:3">
      <c r="A919" s="5">
        <v>41247</v>
      </c>
      <c r="B919" s="1">
        <v>76</v>
      </c>
      <c r="C919" s="7">
        <f t="shared" si="18"/>
        <v>5.8144769336652191E-2</v>
      </c>
    </row>
    <row r="920" spans="1:3">
      <c r="A920" s="5">
        <v>41246</v>
      </c>
      <c r="B920" s="1">
        <v>75.400000000000006</v>
      </c>
      <c r="C920" s="7">
        <f t="shared" si="18"/>
        <v>7.9260652724207226E-3</v>
      </c>
    </row>
    <row r="921" spans="1:3">
      <c r="A921" s="5">
        <v>41243</v>
      </c>
      <c r="B921" s="1">
        <v>76.25</v>
      </c>
      <c r="C921" s="7">
        <f t="shared" si="18"/>
        <v>-1.1210140473610544E-2</v>
      </c>
    </row>
    <row r="922" spans="1:3">
      <c r="A922" s="5">
        <v>41242</v>
      </c>
      <c r="B922" s="1">
        <v>70.95</v>
      </c>
      <c r="C922" s="7">
        <f t="shared" si="18"/>
        <v>7.2042011881469373E-2</v>
      </c>
    </row>
    <row r="923" spans="1:3">
      <c r="A923" s="5">
        <v>41241</v>
      </c>
      <c r="B923" s="1">
        <v>69</v>
      </c>
      <c r="C923" s="7">
        <f t="shared" si="18"/>
        <v>2.7868899008792233E-2</v>
      </c>
    </row>
    <row r="924" spans="1:3">
      <c r="A924" s="5">
        <v>41240</v>
      </c>
      <c r="B924" s="1">
        <v>70.8</v>
      </c>
      <c r="C924" s="7">
        <f t="shared" si="18"/>
        <v>-2.5752496102414625E-2</v>
      </c>
    </row>
    <row r="925" spans="1:3">
      <c r="A925" s="5">
        <v>41239</v>
      </c>
      <c r="B925" s="1">
        <v>70.25</v>
      </c>
      <c r="C925" s="7">
        <f t="shared" si="18"/>
        <v>7.7986924858188394E-3</v>
      </c>
    </row>
    <row r="926" spans="1:3">
      <c r="A926" s="5">
        <v>41236</v>
      </c>
      <c r="B926" s="1">
        <v>72.25</v>
      </c>
      <c r="C926" s="7">
        <f t="shared" si="18"/>
        <v>-2.8072018778686376E-2</v>
      </c>
    </row>
    <row r="927" spans="1:3">
      <c r="A927" s="5">
        <v>41235</v>
      </c>
      <c r="B927" s="1">
        <v>72</v>
      </c>
      <c r="C927" s="7">
        <f t="shared" si="18"/>
        <v>3.4662079764863291E-3</v>
      </c>
    </row>
    <row r="928" spans="1:3">
      <c r="A928" s="5">
        <v>41234</v>
      </c>
      <c r="B928" s="1">
        <v>71.25</v>
      </c>
      <c r="C928" s="7">
        <f t="shared" si="18"/>
        <v>1.0471299867295437E-2</v>
      </c>
    </row>
    <row r="929" spans="1:3">
      <c r="A929" s="5">
        <v>41233</v>
      </c>
      <c r="B929" s="1">
        <v>71.75</v>
      </c>
      <c r="C929" s="7">
        <f t="shared" si="18"/>
        <v>-6.9930354909706373E-3</v>
      </c>
    </row>
    <row r="930" spans="1:3">
      <c r="A930" s="5">
        <v>41232</v>
      </c>
      <c r="B930" s="1">
        <v>70.05</v>
      </c>
      <c r="C930" s="7">
        <f t="shared" si="18"/>
        <v>2.3978581856714587E-2</v>
      </c>
    </row>
    <row r="931" spans="1:3">
      <c r="A931" s="5">
        <v>41229</v>
      </c>
      <c r="B931" s="1">
        <v>69.5</v>
      </c>
      <c r="C931" s="7">
        <f t="shared" si="18"/>
        <v>7.8825202122694681E-3</v>
      </c>
    </row>
    <row r="932" spans="1:3">
      <c r="A932" s="5">
        <v>41228</v>
      </c>
      <c r="B932" s="1">
        <v>70.7</v>
      </c>
      <c r="C932" s="7">
        <f t="shared" si="18"/>
        <v>-1.7118820331780655E-2</v>
      </c>
    </row>
    <row r="933" spans="1:3">
      <c r="A933" s="5">
        <v>41227</v>
      </c>
      <c r="B933" s="1">
        <v>74.3</v>
      </c>
      <c r="C933" s="7">
        <f t="shared" si="18"/>
        <v>-4.966537882118633E-2</v>
      </c>
    </row>
    <row r="934" spans="1:3">
      <c r="A934" s="5">
        <v>41226</v>
      </c>
      <c r="B934" s="1">
        <v>75.599999999999994</v>
      </c>
      <c r="C934" s="7">
        <f t="shared" si="18"/>
        <v>-1.7345331461773847E-2</v>
      </c>
    </row>
    <row r="935" spans="1:3">
      <c r="A935" s="5">
        <v>41225</v>
      </c>
      <c r="B935" s="1">
        <v>78.95</v>
      </c>
      <c r="C935" s="7">
        <f t="shared" si="18"/>
        <v>-4.335845751616392E-2</v>
      </c>
    </row>
    <row r="936" spans="1:3">
      <c r="A936" s="5">
        <v>41222</v>
      </c>
      <c r="B936" s="1">
        <v>79.349999999999994</v>
      </c>
      <c r="C936" s="7">
        <f t="shared" si="18"/>
        <v>-5.0537062707668445E-3</v>
      </c>
    </row>
    <row r="937" spans="1:3">
      <c r="A937" s="5">
        <v>41221</v>
      </c>
      <c r="B937" s="1">
        <v>81.400000000000006</v>
      </c>
      <c r="C937" s="7">
        <f t="shared" si="18"/>
        <v>-2.5506826036076704E-2</v>
      </c>
    </row>
    <row r="938" spans="1:3">
      <c r="A938" s="5">
        <v>41220</v>
      </c>
      <c r="B938" s="1">
        <v>81.400000000000006</v>
      </c>
      <c r="C938" s="7">
        <f t="shared" si="18"/>
        <v>0</v>
      </c>
    </row>
    <row r="939" spans="1:3">
      <c r="A939" s="5">
        <v>41219</v>
      </c>
      <c r="B939" s="1">
        <v>81</v>
      </c>
      <c r="C939" s="7">
        <f t="shared" si="18"/>
        <v>4.9261183360560026E-3</v>
      </c>
    </row>
    <row r="940" spans="1:3">
      <c r="A940" s="5">
        <v>41218</v>
      </c>
      <c r="B940" s="1">
        <v>81.400000000000006</v>
      </c>
      <c r="C940" s="7">
        <f t="shared" si="18"/>
        <v>-4.926118336055889E-3</v>
      </c>
    </row>
    <row r="941" spans="1:3">
      <c r="A941" s="5">
        <v>41215</v>
      </c>
      <c r="B941" s="1">
        <v>83</v>
      </c>
      <c r="C941" s="7">
        <f t="shared" si="18"/>
        <v>-1.9465334788103236E-2</v>
      </c>
    </row>
    <row r="942" spans="1:3">
      <c r="A942" s="5">
        <v>41214</v>
      </c>
      <c r="B942" s="1">
        <v>83.9</v>
      </c>
      <c r="C942" s="7">
        <f t="shared" si="18"/>
        <v>-1.0785005676562674E-2</v>
      </c>
    </row>
    <row r="943" spans="1:3">
      <c r="A943" s="5">
        <v>41213</v>
      </c>
      <c r="B943" s="1">
        <v>80.2</v>
      </c>
      <c r="C943" s="7">
        <f t="shared" si="18"/>
        <v>4.5102098600691747E-2</v>
      </c>
    </row>
    <row r="944" spans="1:3">
      <c r="A944" s="5">
        <v>41212</v>
      </c>
      <c r="B944" s="1">
        <v>80.599999999999994</v>
      </c>
      <c r="C944" s="7">
        <f t="shared" si="18"/>
        <v>-4.975134640113732E-3</v>
      </c>
    </row>
    <row r="945" spans="1:3">
      <c r="A945" s="5">
        <v>41211</v>
      </c>
      <c r="B945" s="1">
        <v>82.5</v>
      </c>
      <c r="C945" s="7">
        <f t="shared" si="18"/>
        <v>-2.3299643828052732E-2</v>
      </c>
    </row>
    <row r="946" spans="1:3">
      <c r="A946" s="5">
        <v>41208</v>
      </c>
      <c r="B946" s="1">
        <v>82.95</v>
      </c>
      <c r="C946" s="7">
        <f t="shared" si="18"/>
        <v>-5.4397232958182098E-3</v>
      </c>
    </row>
    <row r="947" spans="1:3">
      <c r="A947" s="5">
        <v>41207</v>
      </c>
      <c r="B947" s="1">
        <v>83.4</v>
      </c>
      <c r="C947" s="7">
        <f t="shared" si="18"/>
        <v>-5.4102927282476546E-3</v>
      </c>
    </row>
    <row r="948" spans="1:3">
      <c r="A948" s="5">
        <v>41206</v>
      </c>
      <c r="B948" s="1">
        <v>83.5</v>
      </c>
      <c r="C948" s="7">
        <f t="shared" si="18"/>
        <v>-1.1983224921086443E-3</v>
      </c>
    </row>
    <row r="949" spans="1:3">
      <c r="A949" s="5">
        <v>41205</v>
      </c>
      <c r="B949" s="1">
        <v>82.85</v>
      </c>
      <c r="C949" s="7">
        <f t="shared" si="18"/>
        <v>7.8148879842379892E-3</v>
      </c>
    </row>
    <row r="950" spans="1:3">
      <c r="A950" s="5">
        <v>41204</v>
      </c>
      <c r="B950" s="1">
        <v>84.85</v>
      </c>
      <c r="C950" s="7">
        <f t="shared" si="18"/>
        <v>-2.385324780766343E-2</v>
      </c>
    </row>
    <row r="951" spans="1:3">
      <c r="A951" s="5">
        <v>41201</v>
      </c>
      <c r="B951" s="1">
        <v>87</v>
      </c>
      <c r="C951" s="7">
        <f t="shared" si="18"/>
        <v>-2.5023126974348428E-2</v>
      </c>
    </row>
    <row r="952" spans="1:3">
      <c r="A952" s="5">
        <v>41200</v>
      </c>
      <c r="B952" s="1">
        <v>86.2</v>
      </c>
      <c r="C952" s="7">
        <f t="shared" si="18"/>
        <v>9.2379409849363599E-3</v>
      </c>
    </row>
    <row r="953" spans="1:3">
      <c r="A953" s="5">
        <v>41199</v>
      </c>
      <c r="B953" s="1">
        <v>86.85</v>
      </c>
      <c r="C953" s="7">
        <f t="shared" si="18"/>
        <v>-7.5123150174664305E-3</v>
      </c>
    </row>
    <row r="954" spans="1:3">
      <c r="A954" s="5">
        <v>41198</v>
      </c>
      <c r="B954" s="1">
        <v>83.55</v>
      </c>
      <c r="C954" s="7">
        <f t="shared" si="18"/>
        <v>3.8737237645711103E-2</v>
      </c>
    </row>
    <row r="955" spans="1:3">
      <c r="A955" s="5">
        <v>41197</v>
      </c>
      <c r="B955" s="1">
        <v>81.900000000000006</v>
      </c>
      <c r="C955" s="7">
        <f t="shared" si="18"/>
        <v>1.9946264182378909E-2</v>
      </c>
    </row>
    <row r="956" spans="1:3">
      <c r="A956" s="5">
        <v>41194</v>
      </c>
      <c r="B956" s="1">
        <v>82.05</v>
      </c>
      <c r="C956" s="7">
        <f t="shared" si="18"/>
        <v>-1.829826677076005E-3</v>
      </c>
    </row>
    <row r="957" spans="1:3">
      <c r="A957" s="5">
        <v>41193</v>
      </c>
      <c r="B957" s="1">
        <v>82.05</v>
      </c>
      <c r="C957" s="7">
        <f t="shared" si="18"/>
        <v>0</v>
      </c>
    </row>
    <row r="958" spans="1:3">
      <c r="A958" s="5">
        <v>41192</v>
      </c>
      <c r="B958" s="1">
        <v>78.5</v>
      </c>
      <c r="C958" s="7">
        <f t="shared" si="18"/>
        <v>4.423019274773704E-2</v>
      </c>
    </row>
    <row r="959" spans="1:3">
      <c r="A959" s="5">
        <v>41191</v>
      </c>
      <c r="B959" s="1">
        <v>79.25</v>
      </c>
      <c r="C959" s="7">
        <f t="shared" si="18"/>
        <v>-9.5087879690273006E-3</v>
      </c>
    </row>
    <row r="960" spans="1:3">
      <c r="A960" s="5">
        <v>41190</v>
      </c>
      <c r="B960" s="1">
        <v>78.2</v>
      </c>
      <c r="C960" s="7">
        <f t="shared" si="18"/>
        <v>1.3337765206124581E-2</v>
      </c>
    </row>
    <row r="961" spans="1:3">
      <c r="A961" s="5">
        <v>41187</v>
      </c>
      <c r="B961" s="1">
        <v>78.900000000000006</v>
      </c>
      <c r="C961" s="7">
        <f t="shared" si="18"/>
        <v>-8.9115803005631634E-3</v>
      </c>
    </row>
    <row r="962" spans="1:3">
      <c r="A962" s="5">
        <v>41186</v>
      </c>
      <c r="B962" s="1">
        <v>77.75</v>
      </c>
      <c r="C962" s="7">
        <f t="shared" si="18"/>
        <v>1.4682676792485205E-2</v>
      </c>
    </row>
    <row r="963" spans="1:3">
      <c r="A963" s="5">
        <v>41185</v>
      </c>
      <c r="B963" s="1">
        <v>75.95</v>
      </c>
      <c r="C963" s="7">
        <f t="shared" si="18"/>
        <v>2.3423322017561553E-2</v>
      </c>
    </row>
    <row r="964" spans="1:3">
      <c r="A964" s="5">
        <v>41184</v>
      </c>
      <c r="B964" s="1">
        <v>75.150000000000006</v>
      </c>
      <c r="C964" s="7">
        <f t="shared" ref="C964:C1027" si="19">LN(B963/B964)</f>
        <v>1.0589112842798424E-2</v>
      </c>
    </row>
    <row r="965" spans="1:3">
      <c r="A965" s="5">
        <v>41183</v>
      </c>
      <c r="B965" s="1">
        <v>73.7</v>
      </c>
      <c r="C965" s="7">
        <f t="shared" si="19"/>
        <v>1.9483317003692543E-2</v>
      </c>
    </row>
    <row r="966" spans="1:3">
      <c r="A966" s="5">
        <v>41180</v>
      </c>
      <c r="B966" s="1">
        <v>72.95</v>
      </c>
      <c r="C966" s="7">
        <f t="shared" si="19"/>
        <v>1.0228524226496333E-2</v>
      </c>
    </row>
    <row r="967" spans="1:3">
      <c r="A967" s="5">
        <v>41179</v>
      </c>
      <c r="B967" s="1">
        <v>72.25</v>
      </c>
      <c r="C967" s="7">
        <f t="shared" si="19"/>
        <v>9.6419479762532585E-3</v>
      </c>
    </row>
    <row r="968" spans="1:3">
      <c r="A968" s="5">
        <v>41178</v>
      </c>
      <c r="B968" s="1">
        <v>72.599999999999994</v>
      </c>
      <c r="C968" s="7">
        <f t="shared" si="19"/>
        <v>-4.8325948382088287E-3</v>
      </c>
    </row>
    <row r="969" spans="1:3">
      <c r="A969" s="5">
        <v>41177</v>
      </c>
      <c r="B969" s="1">
        <v>73.8</v>
      </c>
      <c r="C969" s="7">
        <f t="shared" si="19"/>
        <v>-1.6393809775676497E-2</v>
      </c>
    </row>
    <row r="970" spans="1:3">
      <c r="A970" s="5">
        <v>41176</v>
      </c>
      <c r="B970" s="1">
        <v>74.349999999999994</v>
      </c>
      <c r="C970" s="7">
        <f t="shared" si="19"/>
        <v>-7.4249412997371795E-3</v>
      </c>
    </row>
    <row r="971" spans="1:3">
      <c r="A971" s="5">
        <v>41173</v>
      </c>
      <c r="B971" s="1">
        <v>73.05</v>
      </c>
      <c r="C971" s="7">
        <f t="shared" si="19"/>
        <v>1.7639534709455597E-2</v>
      </c>
    </row>
    <row r="972" spans="1:3">
      <c r="A972" s="5">
        <v>41172</v>
      </c>
      <c r="B972" s="1">
        <v>72.8</v>
      </c>
      <c r="C972" s="7">
        <f t="shared" si="19"/>
        <v>3.4281829940681911E-3</v>
      </c>
    </row>
    <row r="973" spans="1:3">
      <c r="A973" s="5">
        <v>41171</v>
      </c>
      <c r="B973" s="1">
        <v>74</v>
      </c>
      <c r="C973" s="7">
        <f t="shared" si="19"/>
        <v>-1.6349138001529526E-2</v>
      </c>
    </row>
    <row r="974" spans="1:3">
      <c r="A974" s="5">
        <v>41170</v>
      </c>
      <c r="B974" s="1">
        <v>73.849999999999994</v>
      </c>
      <c r="C974" s="7">
        <f t="shared" si="19"/>
        <v>2.029084226781015E-3</v>
      </c>
    </row>
    <row r="975" spans="1:3">
      <c r="A975" s="5">
        <v>41169</v>
      </c>
      <c r="B975" s="1">
        <v>76.650000000000006</v>
      </c>
      <c r="C975" s="7">
        <f t="shared" si="19"/>
        <v>-3.7213596340434439E-2</v>
      </c>
    </row>
    <row r="976" spans="1:3">
      <c r="A976" s="5">
        <v>41166</v>
      </c>
      <c r="B976" s="1">
        <v>73.8</v>
      </c>
      <c r="C976" s="7">
        <f t="shared" si="19"/>
        <v>3.7890873711396496E-2</v>
      </c>
    </row>
    <row r="977" spans="1:3">
      <c r="A977" s="5">
        <v>41165</v>
      </c>
      <c r="B977" s="1">
        <v>73.849999999999994</v>
      </c>
      <c r="C977" s="7">
        <f t="shared" si="19"/>
        <v>-6.7727737096190713E-4</v>
      </c>
    </row>
    <row r="978" spans="1:3">
      <c r="A978" s="5">
        <v>41164</v>
      </c>
      <c r="B978" s="1">
        <v>74.150000000000006</v>
      </c>
      <c r="C978" s="7">
        <f t="shared" si="19"/>
        <v>-4.0540596065524901E-3</v>
      </c>
    </row>
    <row r="979" spans="1:3">
      <c r="A979" s="5">
        <v>41163</v>
      </c>
      <c r="B979" s="1">
        <v>77</v>
      </c>
      <c r="C979" s="7">
        <f t="shared" si="19"/>
        <v>-3.7715353269742673E-2</v>
      </c>
    </row>
    <row r="980" spans="1:3">
      <c r="A980" s="5">
        <v>41162</v>
      </c>
      <c r="B980" s="1">
        <v>79.25</v>
      </c>
      <c r="C980" s="7">
        <f t="shared" si="19"/>
        <v>-2.8801990903706193E-2</v>
      </c>
    </row>
    <row r="981" spans="1:3">
      <c r="A981" s="5">
        <v>41159</v>
      </c>
      <c r="B981" s="1">
        <v>80</v>
      </c>
      <c r="C981" s="7">
        <f t="shared" si="19"/>
        <v>-9.4192219164916397E-3</v>
      </c>
    </row>
    <row r="982" spans="1:3">
      <c r="A982" s="5">
        <v>41158</v>
      </c>
      <c r="B982" s="1">
        <v>80.5</v>
      </c>
      <c r="C982" s="7">
        <f t="shared" si="19"/>
        <v>-6.2305497506360864E-3</v>
      </c>
    </row>
    <row r="983" spans="1:3">
      <c r="A983" s="5">
        <v>41157</v>
      </c>
      <c r="B983" s="1">
        <v>80</v>
      </c>
      <c r="C983" s="7">
        <f t="shared" si="19"/>
        <v>6.2305497506361628E-3</v>
      </c>
    </row>
    <row r="984" spans="1:3">
      <c r="A984" s="5">
        <v>41156</v>
      </c>
      <c r="B984" s="1">
        <v>79.7</v>
      </c>
      <c r="C984" s="7">
        <f t="shared" si="19"/>
        <v>3.7570488777121211E-3</v>
      </c>
    </row>
    <row r="985" spans="1:3">
      <c r="A985" s="5">
        <v>41155</v>
      </c>
      <c r="B985" s="1">
        <v>83.3</v>
      </c>
      <c r="C985" s="7">
        <f t="shared" si="19"/>
        <v>-4.4178963376627522E-2</v>
      </c>
    </row>
    <row r="986" spans="1:3">
      <c r="A986" s="5">
        <v>41152</v>
      </c>
      <c r="B986" s="1">
        <v>78.5</v>
      </c>
      <c r="C986" s="7">
        <f t="shared" si="19"/>
        <v>5.9349924384434247E-2</v>
      </c>
    </row>
    <row r="987" spans="1:3">
      <c r="A987" s="5">
        <v>41151</v>
      </c>
      <c r="B987" s="1">
        <v>78.75</v>
      </c>
      <c r="C987" s="7">
        <f t="shared" si="19"/>
        <v>-3.1796529173796842E-3</v>
      </c>
    </row>
    <row r="988" spans="1:3">
      <c r="A988" s="5">
        <v>41150</v>
      </c>
      <c r="B988" s="1">
        <v>67.849999999999994</v>
      </c>
      <c r="C988" s="7">
        <f t="shared" si="19"/>
        <v>0.14897889142486428</v>
      </c>
    </row>
    <row r="989" spans="1:3">
      <c r="A989" s="5">
        <v>41149</v>
      </c>
      <c r="B989" s="1">
        <v>68.150000000000006</v>
      </c>
      <c r="C989" s="7">
        <f t="shared" si="19"/>
        <v>-4.4117718616636711E-3</v>
      </c>
    </row>
    <row r="990" spans="1:3">
      <c r="A990" s="5">
        <v>41148</v>
      </c>
      <c r="B990" s="1">
        <v>69.650000000000006</v>
      </c>
      <c r="C990" s="7">
        <f t="shared" si="19"/>
        <v>-2.1771542083273133E-2</v>
      </c>
    </row>
    <row r="991" spans="1:3">
      <c r="A991" s="5">
        <v>41145</v>
      </c>
      <c r="B991" s="1">
        <v>69.5</v>
      </c>
      <c r="C991" s="7">
        <f t="shared" si="19"/>
        <v>2.1559476550683347E-3</v>
      </c>
    </row>
    <row r="992" spans="1:3">
      <c r="A992" s="5">
        <v>41144</v>
      </c>
      <c r="B992" s="1">
        <v>69.849999999999994</v>
      </c>
      <c r="C992" s="7">
        <f t="shared" si="19"/>
        <v>-5.0233331322242754E-3</v>
      </c>
    </row>
    <row r="993" spans="1:3">
      <c r="A993" s="5">
        <v>41143</v>
      </c>
      <c r="B993" s="1">
        <v>69.95</v>
      </c>
      <c r="C993" s="7">
        <f t="shared" si="19"/>
        <v>-1.4306154085194447E-3</v>
      </c>
    </row>
    <row r="994" spans="1:3">
      <c r="A994" s="5">
        <v>41142</v>
      </c>
      <c r="B994" s="1">
        <v>66</v>
      </c>
      <c r="C994" s="7">
        <f t="shared" si="19"/>
        <v>5.8125959085064606E-2</v>
      </c>
    </row>
    <row r="995" spans="1:3">
      <c r="A995" s="5">
        <v>41141</v>
      </c>
      <c r="B995" s="1">
        <v>65.05</v>
      </c>
      <c r="C995" s="7">
        <f t="shared" si="19"/>
        <v>1.449853706791132E-2</v>
      </c>
    </row>
    <row r="996" spans="1:3">
      <c r="A996" s="5">
        <v>41138</v>
      </c>
      <c r="B996" s="1">
        <v>65.099999999999994</v>
      </c>
      <c r="C996" s="7">
        <f t="shared" si="19"/>
        <v>-7.6834425600918121E-4</v>
      </c>
    </row>
    <row r="997" spans="1:3">
      <c r="A997" s="5">
        <v>41137</v>
      </c>
      <c r="B997" s="1">
        <v>64.2</v>
      </c>
      <c r="C997" s="7">
        <f t="shared" si="19"/>
        <v>1.3921338518608014E-2</v>
      </c>
    </row>
    <row r="998" spans="1:3">
      <c r="A998" s="5">
        <v>41136</v>
      </c>
      <c r="B998" s="1">
        <v>62.7</v>
      </c>
      <c r="C998" s="7">
        <f t="shared" si="19"/>
        <v>2.3641763057040494E-2</v>
      </c>
    </row>
    <row r="999" spans="1:3">
      <c r="A999" s="5">
        <v>41135</v>
      </c>
      <c r="B999" s="1">
        <v>63.3</v>
      </c>
      <c r="C999" s="7">
        <f t="shared" si="19"/>
        <v>-9.5238815112553658E-3</v>
      </c>
    </row>
    <row r="1000" spans="1:3">
      <c r="A1000" s="5">
        <v>41134</v>
      </c>
      <c r="B1000" s="1">
        <v>63.8</v>
      </c>
      <c r="C1000" s="7">
        <f t="shared" si="19"/>
        <v>-7.8678612006136787E-3</v>
      </c>
    </row>
    <row r="1001" spans="1:3">
      <c r="A1001" s="5">
        <v>41131</v>
      </c>
      <c r="B1001" s="1">
        <v>62.4</v>
      </c>
      <c r="C1001" s="7">
        <f t="shared" si="19"/>
        <v>2.2187914975362138E-2</v>
      </c>
    </row>
    <row r="1002" spans="1:3">
      <c r="A1002" s="5">
        <v>41130</v>
      </c>
      <c r="B1002" s="1">
        <v>63.9</v>
      </c>
      <c r="C1002" s="7">
        <f t="shared" si="19"/>
        <v>-2.3754086008107144E-2</v>
      </c>
    </row>
    <row r="1003" spans="1:3">
      <c r="A1003" s="5">
        <v>41129</v>
      </c>
      <c r="B1003" s="1">
        <v>63.9</v>
      </c>
      <c r="C1003" s="7">
        <f t="shared" si="19"/>
        <v>0</v>
      </c>
    </row>
    <row r="1004" spans="1:3">
      <c r="A1004" s="5">
        <v>41128</v>
      </c>
      <c r="B1004" s="1">
        <v>63.65</v>
      </c>
      <c r="C1004" s="7">
        <f t="shared" si="19"/>
        <v>3.9200363800735005E-3</v>
      </c>
    </row>
    <row r="1005" spans="1:3">
      <c r="A1005" s="5">
        <v>41127</v>
      </c>
      <c r="B1005" s="1">
        <v>63.3</v>
      </c>
      <c r="C1005" s="7">
        <f t="shared" si="19"/>
        <v>5.5139958532849876E-3</v>
      </c>
    </row>
    <row r="1006" spans="1:3">
      <c r="A1006" s="5">
        <v>41124</v>
      </c>
      <c r="B1006" s="1">
        <v>63.5</v>
      </c>
      <c r="C1006" s="7">
        <f t="shared" si="19"/>
        <v>-3.1545767485155439E-3</v>
      </c>
    </row>
    <row r="1007" spans="1:3">
      <c r="A1007" s="5">
        <v>41123</v>
      </c>
      <c r="B1007" s="1">
        <v>62.2</v>
      </c>
      <c r="C1007" s="7">
        <f t="shared" si="19"/>
        <v>2.0684906153512109E-2</v>
      </c>
    </row>
    <row r="1008" spans="1:3">
      <c r="A1008" s="5">
        <v>41122</v>
      </c>
      <c r="B1008" s="1">
        <v>62</v>
      </c>
      <c r="C1008" s="7">
        <f t="shared" si="19"/>
        <v>3.2206147000421572E-3</v>
      </c>
    </row>
    <row r="1009" spans="1:3">
      <c r="A1009" s="5">
        <v>41121</v>
      </c>
      <c r="B1009" s="1">
        <v>62.1</v>
      </c>
      <c r="C1009" s="7">
        <f t="shared" si="19"/>
        <v>-1.6116038943415328E-3</v>
      </c>
    </row>
    <row r="1010" spans="1:3">
      <c r="A1010" s="5">
        <v>41120</v>
      </c>
      <c r="B1010" s="1">
        <v>62.8</v>
      </c>
      <c r="C1010" s="7">
        <f t="shared" si="19"/>
        <v>-1.1209084534719853E-2</v>
      </c>
    </row>
    <row r="1011" spans="1:3">
      <c r="A1011" s="5">
        <v>41117</v>
      </c>
      <c r="B1011" s="1">
        <v>63.7</v>
      </c>
      <c r="C1011" s="7">
        <f t="shared" si="19"/>
        <v>-1.4229489103964764E-2</v>
      </c>
    </row>
    <row r="1012" spans="1:3">
      <c r="A1012" s="5">
        <v>41116</v>
      </c>
      <c r="B1012" s="1">
        <v>64.05</v>
      </c>
      <c r="C1012" s="7">
        <f t="shared" si="19"/>
        <v>-5.4794657646254838E-3</v>
      </c>
    </row>
    <row r="1013" spans="1:3">
      <c r="A1013" s="5">
        <v>41115</v>
      </c>
      <c r="B1013" s="1">
        <v>64.099999999999994</v>
      </c>
      <c r="C1013" s="7">
        <f t="shared" si="19"/>
        <v>-7.8033558388108666E-4</v>
      </c>
    </row>
    <row r="1014" spans="1:3">
      <c r="A1014" s="5">
        <v>41114</v>
      </c>
      <c r="B1014" s="1">
        <v>64.400000000000006</v>
      </c>
      <c r="C1014" s="7">
        <f t="shared" si="19"/>
        <v>-4.6692691836837229E-3</v>
      </c>
    </row>
    <row r="1015" spans="1:3">
      <c r="A1015" s="5">
        <v>41113</v>
      </c>
      <c r="B1015" s="1">
        <v>61.7</v>
      </c>
      <c r="C1015" s="7">
        <f t="shared" si="19"/>
        <v>4.2829702198965848E-2</v>
      </c>
    </row>
    <row r="1016" spans="1:3">
      <c r="A1016" s="5">
        <v>41110</v>
      </c>
      <c r="B1016" s="1">
        <v>63</v>
      </c>
      <c r="C1016" s="7">
        <f t="shared" si="19"/>
        <v>-2.0850795480190483E-2</v>
      </c>
    </row>
    <row r="1017" spans="1:3">
      <c r="A1017" s="5">
        <v>41109</v>
      </c>
      <c r="B1017" s="1">
        <v>64.099999999999994</v>
      </c>
      <c r="C1017" s="7">
        <f t="shared" si="19"/>
        <v>-1.730963753509162E-2</v>
      </c>
    </row>
    <row r="1018" spans="1:3">
      <c r="A1018" s="5">
        <v>41108</v>
      </c>
      <c r="B1018" s="1">
        <v>63</v>
      </c>
      <c r="C1018" s="7">
        <f t="shared" si="19"/>
        <v>1.7309637535091606E-2</v>
      </c>
    </row>
    <row r="1019" spans="1:3">
      <c r="A1019" s="5">
        <v>41107</v>
      </c>
      <c r="B1019" s="1">
        <v>63.1</v>
      </c>
      <c r="C1019" s="7">
        <f t="shared" si="19"/>
        <v>-1.5860431556348514E-3</v>
      </c>
    </row>
    <row r="1020" spans="1:3">
      <c r="A1020" s="5">
        <v>41106</v>
      </c>
      <c r="B1020" s="1">
        <v>63.8</v>
      </c>
      <c r="C1020" s="7">
        <f t="shared" si="19"/>
        <v>-1.1032420803576613E-2</v>
      </c>
    </row>
    <row r="1021" spans="1:3">
      <c r="A1021" s="5">
        <v>41103</v>
      </c>
      <c r="B1021" s="1">
        <v>64.25</v>
      </c>
      <c r="C1021" s="7">
        <f t="shared" si="19"/>
        <v>-7.0285334245850694E-3</v>
      </c>
    </row>
    <row r="1022" spans="1:3">
      <c r="A1022" s="5">
        <v>41102</v>
      </c>
      <c r="B1022" s="1">
        <v>63</v>
      </c>
      <c r="C1022" s="7">
        <f t="shared" si="19"/>
        <v>1.9646997383796421E-2</v>
      </c>
    </row>
    <row r="1023" spans="1:3">
      <c r="A1023" s="5">
        <v>41101</v>
      </c>
      <c r="B1023" s="1">
        <v>59.5</v>
      </c>
      <c r="C1023" s="7">
        <f t="shared" si="19"/>
        <v>5.7158413839948623E-2</v>
      </c>
    </row>
    <row r="1024" spans="1:3">
      <c r="A1024" s="5">
        <v>41100</v>
      </c>
      <c r="B1024" s="1">
        <v>59.45</v>
      </c>
      <c r="C1024" s="7">
        <f t="shared" si="19"/>
        <v>8.4068941479322379E-4</v>
      </c>
    </row>
    <row r="1025" spans="1:3">
      <c r="A1025" s="5">
        <v>41099</v>
      </c>
      <c r="B1025" s="1">
        <v>59.2</v>
      </c>
      <c r="C1025" s="7">
        <f t="shared" si="19"/>
        <v>4.2140812468308931E-3</v>
      </c>
    </row>
    <row r="1026" spans="1:3">
      <c r="A1026" s="5">
        <v>41096</v>
      </c>
      <c r="B1026" s="1">
        <v>56.8</v>
      </c>
      <c r="C1026" s="7">
        <f t="shared" si="19"/>
        <v>4.1385216162854489E-2</v>
      </c>
    </row>
    <row r="1027" spans="1:3">
      <c r="A1027" s="5">
        <v>41095</v>
      </c>
      <c r="B1027" s="1">
        <v>57</v>
      </c>
      <c r="C1027" s="7">
        <f t="shared" si="19"/>
        <v>-3.5149421074444969E-3</v>
      </c>
    </row>
    <row r="1028" spans="1:3">
      <c r="A1028" s="5">
        <v>41094</v>
      </c>
      <c r="B1028" s="1">
        <v>56.5</v>
      </c>
      <c r="C1028" s="7">
        <f t="shared" ref="C1028:C1091" si="20">LN(B1027/B1028)</f>
        <v>8.8106296821549059E-3</v>
      </c>
    </row>
    <row r="1029" spans="1:3">
      <c r="A1029" s="5">
        <v>41093</v>
      </c>
      <c r="B1029" s="1">
        <v>56.25</v>
      </c>
      <c r="C1029" s="7">
        <f t="shared" si="20"/>
        <v>4.4345970678657748E-3</v>
      </c>
    </row>
    <row r="1030" spans="1:3">
      <c r="A1030" s="5">
        <v>41092</v>
      </c>
      <c r="B1030" s="1">
        <v>56.5</v>
      </c>
      <c r="C1030" s="7">
        <f t="shared" si="20"/>
        <v>-4.4345970678657531E-3</v>
      </c>
    </row>
    <row r="1031" spans="1:3">
      <c r="A1031" s="5">
        <v>41089</v>
      </c>
      <c r="B1031" s="1">
        <v>58.45</v>
      </c>
      <c r="C1031" s="7">
        <f t="shared" si="20"/>
        <v>-3.3931049765682189E-2</v>
      </c>
    </row>
    <row r="1032" spans="1:3">
      <c r="A1032" s="5">
        <v>41088</v>
      </c>
      <c r="B1032" s="1">
        <v>58.9</v>
      </c>
      <c r="C1032" s="7">
        <f t="shared" si="20"/>
        <v>-7.6694027394635074E-3</v>
      </c>
    </row>
    <row r="1033" spans="1:3">
      <c r="A1033" s="5">
        <v>41087</v>
      </c>
      <c r="B1033" s="1">
        <v>55.05</v>
      </c>
      <c r="C1033" s="7">
        <f t="shared" si="20"/>
        <v>6.7599227488852082E-2</v>
      </c>
    </row>
    <row r="1034" spans="1:3">
      <c r="A1034" s="5">
        <v>41086</v>
      </c>
      <c r="B1034" s="1">
        <v>54.8</v>
      </c>
      <c r="C1034" s="7">
        <f t="shared" si="20"/>
        <v>4.5516692147191005E-3</v>
      </c>
    </row>
    <row r="1035" spans="1:3">
      <c r="A1035" s="5">
        <v>41085</v>
      </c>
      <c r="B1035" s="1">
        <v>54.9</v>
      </c>
      <c r="C1035" s="7">
        <f t="shared" si="20"/>
        <v>-1.8231545615151365E-3</v>
      </c>
    </row>
    <row r="1036" spans="1:3">
      <c r="A1036" s="5">
        <v>41082</v>
      </c>
      <c r="B1036" s="1">
        <v>53.3</v>
      </c>
      <c r="C1036" s="7">
        <f t="shared" si="20"/>
        <v>2.9577017343686052E-2</v>
      </c>
    </row>
    <row r="1037" spans="1:3">
      <c r="A1037" s="5">
        <v>41081</v>
      </c>
      <c r="B1037" s="1">
        <v>51.45</v>
      </c>
      <c r="C1037" s="7">
        <f t="shared" si="20"/>
        <v>3.532586889174013E-2</v>
      </c>
    </row>
    <row r="1038" spans="1:3">
      <c r="A1038" s="5">
        <v>41080</v>
      </c>
      <c r="B1038" s="1">
        <v>48.8</v>
      </c>
      <c r="C1038" s="7">
        <f t="shared" si="20"/>
        <v>5.2880149420957215E-2</v>
      </c>
    </row>
    <row r="1039" spans="1:3">
      <c r="A1039" s="5">
        <v>41079</v>
      </c>
      <c r="B1039" s="1">
        <v>50.05</v>
      </c>
      <c r="C1039" s="7">
        <f t="shared" si="20"/>
        <v>-2.5292192902128141E-2</v>
      </c>
    </row>
    <row r="1040" spans="1:3">
      <c r="A1040" s="5">
        <v>41078</v>
      </c>
      <c r="B1040" s="1">
        <v>45.6</v>
      </c>
      <c r="C1040" s="7">
        <f t="shared" si="20"/>
        <v>9.311478924088909E-2</v>
      </c>
    </row>
    <row r="1041" spans="1:3">
      <c r="A1041" s="5">
        <v>41075</v>
      </c>
      <c r="B1041" s="1">
        <v>44.15</v>
      </c>
      <c r="C1041" s="7">
        <f t="shared" si="20"/>
        <v>3.2314789470371405E-2</v>
      </c>
    </row>
    <row r="1042" spans="1:3">
      <c r="A1042" s="5">
        <v>41074</v>
      </c>
      <c r="B1042" s="1">
        <v>44.59</v>
      </c>
      <c r="C1042" s="7">
        <f t="shared" si="20"/>
        <v>-9.9166915894163925E-3</v>
      </c>
    </row>
    <row r="1043" spans="1:3">
      <c r="A1043" s="5">
        <v>41073</v>
      </c>
      <c r="B1043" s="1">
        <v>43.01</v>
      </c>
      <c r="C1043" s="7">
        <f t="shared" si="20"/>
        <v>3.6076971843740459E-2</v>
      </c>
    </row>
    <row r="1044" spans="1:3">
      <c r="A1044" s="5">
        <v>41072</v>
      </c>
      <c r="B1044" s="1">
        <v>43.2</v>
      </c>
      <c r="C1044" s="7">
        <f t="shared" si="20"/>
        <v>-4.4078484544197395E-3</v>
      </c>
    </row>
    <row r="1045" spans="1:3">
      <c r="A1045" s="5">
        <v>41071</v>
      </c>
      <c r="B1045" s="1">
        <v>43.15</v>
      </c>
      <c r="C1045" s="7">
        <f t="shared" si="20"/>
        <v>1.1580777206278686E-3</v>
      </c>
    </row>
    <row r="1046" spans="1:3">
      <c r="A1046" s="5">
        <v>41068</v>
      </c>
      <c r="B1046" s="1">
        <v>42.98</v>
      </c>
      <c r="C1046" s="7">
        <f t="shared" si="20"/>
        <v>3.9475263150725217E-3</v>
      </c>
    </row>
    <row r="1047" spans="1:3">
      <c r="A1047" s="5">
        <v>41067</v>
      </c>
      <c r="B1047" s="1">
        <v>43.34</v>
      </c>
      <c r="C1047" s="7">
        <f t="shared" si="20"/>
        <v>-8.3411048938487591E-3</v>
      </c>
    </row>
    <row r="1048" spans="1:3">
      <c r="A1048" s="5">
        <v>41066</v>
      </c>
      <c r="B1048" s="1">
        <v>42.69</v>
      </c>
      <c r="C1048" s="7">
        <f t="shared" si="20"/>
        <v>1.511129533834241E-2</v>
      </c>
    </row>
    <row r="1049" spans="1:3">
      <c r="A1049" s="5">
        <v>41065</v>
      </c>
      <c r="B1049" s="1">
        <v>42.95</v>
      </c>
      <c r="C1049" s="7">
        <f t="shared" si="20"/>
        <v>-6.0719476603937504E-3</v>
      </c>
    </row>
    <row r="1050" spans="1:3">
      <c r="A1050" s="5">
        <v>41064</v>
      </c>
      <c r="B1050" s="1">
        <v>42.95</v>
      </c>
      <c r="C1050" s="7">
        <f t="shared" si="20"/>
        <v>0</v>
      </c>
    </row>
    <row r="1051" spans="1:3">
      <c r="A1051" s="5">
        <v>41061</v>
      </c>
      <c r="B1051" s="1">
        <v>41.5</v>
      </c>
      <c r="C1051" s="7">
        <f t="shared" si="20"/>
        <v>3.4343221193611842E-2</v>
      </c>
    </row>
    <row r="1052" spans="1:3">
      <c r="A1052" s="5">
        <v>41060</v>
      </c>
      <c r="B1052" s="1">
        <v>42</v>
      </c>
      <c r="C1052" s="7">
        <f t="shared" si="20"/>
        <v>-1.1976191046715649E-2</v>
      </c>
    </row>
    <row r="1053" spans="1:3">
      <c r="A1053" s="5">
        <v>41059</v>
      </c>
      <c r="B1053" s="1">
        <v>42.21</v>
      </c>
      <c r="C1053" s="7">
        <f t="shared" si="20"/>
        <v>-4.9875415110390512E-3</v>
      </c>
    </row>
    <row r="1054" spans="1:3">
      <c r="A1054" s="5">
        <v>41058</v>
      </c>
      <c r="B1054" s="1">
        <v>43</v>
      </c>
      <c r="C1054" s="7">
        <f t="shared" si="20"/>
        <v>-1.8542955899155049E-2</v>
      </c>
    </row>
    <row r="1055" spans="1:3">
      <c r="A1055" s="5">
        <v>41057</v>
      </c>
      <c r="B1055" s="1">
        <v>42.63</v>
      </c>
      <c r="C1055" s="7">
        <f t="shared" si="20"/>
        <v>8.6418849164433733E-3</v>
      </c>
    </row>
    <row r="1056" spans="1:3">
      <c r="A1056" s="5">
        <v>41054</v>
      </c>
      <c r="B1056" s="1">
        <v>42.63</v>
      </c>
      <c r="C1056" s="7">
        <f t="shared" si="20"/>
        <v>0</v>
      </c>
    </row>
    <row r="1057" spans="1:3">
      <c r="A1057" s="5">
        <v>41053</v>
      </c>
      <c r="B1057" s="1">
        <v>43.1</v>
      </c>
      <c r="C1057" s="7">
        <f t="shared" si="20"/>
        <v>-1.0964766332583168E-2</v>
      </c>
    </row>
    <row r="1058" spans="1:3">
      <c r="A1058" s="5">
        <v>41052</v>
      </c>
      <c r="B1058" s="1">
        <v>42.41</v>
      </c>
      <c r="C1058" s="7">
        <f t="shared" si="20"/>
        <v>1.6138813623202925E-2</v>
      </c>
    </row>
    <row r="1059" spans="1:3">
      <c r="A1059" s="5">
        <v>41051</v>
      </c>
      <c r="B1059" s="1">
        <v>42.38</v>
      </c>
      <c r="C1059" s="7">
        <f t="shared" si="20"/>
        <v>7.0763064634617602E-4</v>
      </c>
    </row>
    <row r="1060" spans="1:3">
      <c r="A1060" s="5">
        <v>41050</v>
      </c>
      <c r="B1060" s="1">
        <v>42.09</v>
      </c>
      <c r="C1060" s="7">
        <f t="shared" si="20"/>
        <v>6.8663700576737756E-3</v>
      </c>
    </row>
    <row r="1061" spans="1:3">
      <c r="A1061" s="5">
        <v>41047</v>
      </c>
      <c r="B1061" s="1">
        <v>42.87</v>
      </c>
      <c r="C1061" s="7">
        <f t="shared" si="20"/>
        <v>-1.8362097827406269E-2</v>
      </c>
    </row>
    <row r="1062" spans="1:3">
      <c r="A1062" s="5">
        <v>41046</v>
      </c>
      <c r="B1062" s="1">
        <v>42.87</v>
      </c>
      <c r="C1062" s="7">
        <f t="shared" si="20"/>
        <v>0</v>
      </c>
    </row>
    <row r="1063" spans="1:3">
      <c r="A1063" s="5">
        <v>41045</v>
      </c>
      <c r="B1063" s="1">
        <v>42.87</v>
      </c>
      <c r="C1063" s="7">
        <f t="shared" si="20"/>
        <v>0</v>
      </c>
    </row>
    <row r="1064" spans="1:3">
      <c r="A1064" s="5">
        <v>41044</v>
      </c>
      <c r="B1064" s="1">
        <v>41</v>
      </c>
      <c r="C1064" s="7">
        <f t="shared" si="20"/>
        <v>4.4600213905577966E-2</v>
      </c>
    </row>
    <row r="1065" spans="1:3">
      <c r="A1065" s="5">
        <v>41043</v>
      </c>
      <c r="B1065" s="1">
        <v>41.25</v>
      </c>
      <c r="C1065" s="7">
        <f t="shared" si="20"/>
        <v>-6.0790460763822263E-3</v>
      </c>
    </row>
    <row r="1066" spans="1:3">
      <c r="A1066" s="5">
        <v>41040</v>
      </c>
      <c r="B1066" s="1">
        <v>42.83</v>
      </c>
      <c r="C1066" s="7">
        <f t="shared" si="20"/>
        <v>-3.7587678846589555E-2</v>
      </c>
    </row>
    <row r="1067" spans="1:3">
      <c r="A1067" s="5">
        <v>41039</v>
      </c>
      <c r="B1067" s="1">
        <v>43.35</v>
      </c>
      <c r="C1067" s="7">
        <f t="shared" si="20"/>
        <v>-1.2067911599271284E-2</v>
      </c>
    </row>
    <row r="1068" spans="1:3">
      <c r="A1068" s="5">
        <v>41038</v>
      </c>
      <c r="B1068" s="1">
        <v>42.55</v>
      </c>
      <c r="C1068" s="7">
        <f t="shared" si="20"/>
        <v>1.8626848207167871E-2</v>
      </c>
    </row>
    <row r="1069" spans="1:3">
      <c r="A1069" s="5">
        <v>41037</v>
      </c>
      <c r="B1069" s="1">
        <v>43.8</v>
      </c>
      <c r="C1069" s="7">
        <f t="shared" si="20"/>
        <v>-2.8953962363017345E-2</v>
      </c>
    </row>
    <row r="1070" spans="1:3">
      <c r="A1070" s="5">
        <v>41036</v>
      </c>
      <c r="B1070" s="1">
        <v>44.33</v>
      </c>
      <c r="C1070" s="7">
        <f t="shared" si="20"/>
        <v>-1.2027831374561745E-2</v>
      </c>
    </row>
    <row r="1071" spans="1:3">
      <c r="A1071" s="5">
        <v>41033</v>
      </c>
      <c r="B1071" s="1">
        <v>45</v>
      </c>
      <c r="C1071" s="7">
        <f t="shared" si="20"/>
        <v>-1.5000841013357663E-2</v>
      </c>
    </row>
    <row r="1072" spans="1:3">
      <c r="A1072" s="5">
        <v>41032</v>
      </c>
      <c r="B1072" s="1">
        <v>45</v>
      </c>
      <c r="C1072" s="7">
        <f t="shared" si="20"/>
        <v>0</v>
      </c>
    </row>
    <row r="1073" spans="1:3">
      <c r="A1073" s="5">
        <v>41031</v>
      </c>
      <c r="B1073" s="1">
        <v>45.36</v>
      </c>
      <c r="C1073" s="7">
        <f t="shared" si="20"/>
        <v>-7.9681696491768449E-3</v>
      </c>
    </row>
    <row r="1074" spans="1:3">
      <c r="A1074" s="5">
        <v>41030</v>
      </c>
      <c r="B1074" s="1">
        <v>45.39</v>
      </c>
      <c r="C1074" s="7">
        <f t="shared" si="20"/>
        <v>-6.6115704887769106E-4</v>
      </c>
    </row>
    <row r="1075" spans="1:3">
      <c r="A1075" s="5">
        <v>41029</v>
      </c>
      <c r="B1075" s="1">
        <v>44.8</v>
      </c>
      <c r="C1075" s="7">
        <f t="shared" si="20"/>
        <v>1.3083677047434746E-2</v>
      </c>
    </row>
    <row r="1076" spans="1:3">
      <c r="A1076" s="5">
        <v>41026</v>
      </c>
      <c r="B1076" s="1">
        <v>45</v>
      </c>
      <c r="C1076" s="7">
        <f t="shared" si="20"/>
        <v>-4.4543503493803087E-3</v>
      </c>
    </row>
    <row r="1077" spans="1:3">
      <c r="A1077" s="5">
        <v>41025</v>
      </c>
      <c r="B1077" s="1">
        <v>45.25</v>
      </c>
      <c r="C1077" s="7">
        <f t="shared" si="20"/>
        <v>-5.5401803756153561E-3</v>
      </c>
    </row>
    <row r="1078" spans="1:3">
      <c r="A1078" s="5">
        <v>41024</v>
      </c>
      <c r="B1078" s="1">
        <v>45.24</v>
      </c>
      <c r="C1078" s="7">
        <f t="shared" si="20"/>
        <v>2.2101889801539882E-4</v>
      </c>
    </row>
    <row r="1079" spans="1:3">
      <c r="A1079" s="5">
        <v>41023</v>
      </c>
      <c r="B1079" s="1">
        <v>45.34</v>
      </c>
      <c r="C1079" s="7">
        <f t="shared" si="20"/>
        <v>-2.2079938314632798E-3</v>
      </c>
    </row>
    <row r="1080" spans="1:3">
      <c r="A1080" s="5">
        <v>41022</v>
      </c>
      <c r="B1080" s="1">
        <v>45.4</v>
      </c>
      <c r="C1080" s="7">
        <f t="shared" si="20"/>
        <v>-1.3224599679192862E-3</v>
      </c>
    </row>
    <row r="1081" spans="1:3">
      <c r="A1081" s="5">
        <v>41019</v>
      </c>
      <c r="B1081" s="1">
        <v>45.45</v>
      </c>
      <c r="C1081" s="7">
        <f t="shared" si="20"/>
        <v>-1.1007155761856271E-3</v>
      </c>
    </row>
    <row r="1082" spans="1:3">
      <c r="A1082" s="5">
        <v>41018</v>
      </c>
      <c r="B1082" s="1">
        <v>45.69</v>
      </c>
      <c r="C1082" s="7">
        <f t="shared" si="20"/>
        <v>-5.2666349516922338E-3</v>
      </c>
    </row>
    <row r="1083" spans="1:3">
      <c r="A1083" s="5">
        <v>41017</v>
      </c>
      <c r="B1083" s="1">
        <v>45.7</v>
      </c>
      <c r="C1083" s="7">
        <f t="shared" si="20"/>
        <v>-2.18842324979011E-4</v>
      </c>
    </row>
    <row r="1084" spans="1:3">
      <c r="A1084" s="5">
        <v>41016</v>
      </c>
      <c r="B1084" s="1">
        <v>44.75</v>
      </c>
      <c r="C1084" s="7">
        <f t="shared" si="20"/>
        <v>2.1006853179294779E-2</v>
      </c>
    </row>
    <row r="1085" spans="1:3">
      <c r="A1085" s="5">
        <v>41015</v>
      </c>
      <c r="B1085" s="1">
        <v>44.05</v>
      </c>
      <c r="C1085" s="7">
        <f t="shared" si="20"/>
        <v>1.5766092338676027E-2</v>
      </c>
    </row>
    <row r="1086" spans="1:3">
      <c r="A1086" s="5">
        <v>41012</v>
      </c>
      <c r="B1086" s="1">
        <v>43.95</v>
      </c>
      <c r="C1086" s="7">
        <f t="shared" si="20"/>
        <v>2.2727282510023972E-3</v>
      </c>
    </row>
    <row r="1087" spans="1:3">
      <c r="A1087" s="5">
        <v>41011</v>
      </c>
      <c r="B1087" s="1">
        <v>43.54</v>
      </c>
      <c r="C1087" s="7">
        <f t="shared" si="20"/>
        <v>9.3725683247846709E-3</v>
      </c>
    </row>
    <row r="1088" spans="1:3">
      <c r="A1088" s="5">
        <v>41010</v>
      </c>
      <c r="B1088" s="1">
        <v>42.95</v>
      </c>
      <c r="C1088" s="7">
        <f t="shared" si="20"/>
        <v>1.3643407376137005E-2</v>
      </c>
    </row>
    <row r="1089" spans="1:3">
      <c r="A1089" s="5">
        <v>41009</v>
      </c>
      <c r="B1089" s="1">
        <v>44</v>
      </c>
      <c r="C1089" s="7">
        <f t="shared" si="20"/>
        <v>-2.4152985487996728E-2</v>
      </c>
    </row>
    <row r="1090" spans="1:3">
      <c r="A1090" s="5">
        <v>41008</v>
      </c>
      <c r="B1090" s="1">
        <v>45.6</v>
      </c>
      <c r="C1090" s="7">
        <f t="shared" si="20"/>
        <v>-3.5718082602079232E-2</v>
      </c>
    </row>
    <row r="1091" spans="1:3">
      <c r="A1091" s="5">
        <v>41005</v>
      </c>
      <c r="B1091" s="1">
        <v>45.6</v>
      </c>
      <c r="C1091" s="7">
        <f t="shared" si="20"/>
        <v>0</v>
      </c>
    </row>
    <row r="1092" spans="1:3">
      <c r="A1092" s="5">
        <v>41004</v>
      </c>
      <c r="B1092" s="1">
        <v>45.6</v>
      </c>
      <c r="C1092" s="7">
        <f t="shared" ref="C1092:C1155" si="21">LN(B1091/B1092)</f>
        <v>0</v>
      </c>
    </row>
    <row r="1093" spans="1:3">
      <c r="A1093" s="5">
        <v>41003</v>
      </c>
      <c r="B1093" s="1">
        <v>45.6</v>
      </c>
      <c r="C1093" s="7">
        <f t="shared" si="21"/>
        <v>0</v>
      </c>
    </row>
    <row r="1094" spans="1:3">
      <c r="A1094" s="5">
        <v>41002</v>
      </c>
      <c r="B1094" s="1">
        <v>46.81</v>
      </c>
      <c r="C1094" s="7">
        <f t="shared" si="21"/>
        <v>-2.6189138791638856E-2</v>
      </c>
    </row>
    <row r="1095" spans="1:3">
      <c r="A1095" s="5">
        <v>41001</v>
      </c>
      <c r="B1095" s="1">
        <v>47.9</v>
      </c>
      <c r="C1095" s="7">
        <f t="shared" si="21"/>
        <v>-2.3018649104890272E-2</v>
      </c>
    </row>
    <row r="1096" spans="1:3">
      <c r="A1096" s="5">
        <v>40998</v>
      </c>
      <c r="B1096" s="1">
        <v>46.2</v>
      </c>
      <c r="C1096" s="7">
        <f t="shared" si="21"/>
        <v>3.6135706329176204E-2</v>
      </c>
    </row>
    <row r="1097" spans="1:3">
      <c r="A1097" s="5">
        <v>40997</v>
      </c>
      <c r="B1097" s="1">
        <v>45</v>
      </c>
      <c r="C1097" s="7">
        <f t="shared" si="21"/>
        <v>2.6317308317373576E-2</v>
      </c>
    </row>
    <row r="1098" spans="1:3">
      <c r="A1098" s="5">
        <v>40996</v>
      </c>
      <c r="B1098" s="1">
        <v>45.99</v>
      </c>
      <c r="C1098" s="7">
        <f t="shared" si="21"/>
        <v>-2.1761491781512748E-2</v>
      </c>
    </row>
    <row r="1099" spans="1:3">
      <c r="A1099" s="5">
        <v>40995</v>
      </c>
      <c r="B1099" s="1">
        <v>45.8</v>
      </c>
      <c r="C1099" s="7">
        <f t="shared" si="21"/>
        <v>4.1398904316933896E-3</v>
      </c>
    </row>
    <row r="1100" spans="1:3">
      <c r="A1100" s="5">
        <v>40994</v>
      </c>
      <c r="B1100" s="1">
        <v>44.9</v>
      </c>
      <c r="C1100" s="7">
        <f t="shared" si="21"/>
        <v>1.9846296371930534E-2</v>
      </c>
    </row>
    <row r="1101" spans="1:3">
      <c r="A1101" s="5">
        <v>40991</v>
      </c>
      <c r="B1101" s="1">
        <v>41.32</v>
      </c>
      <c r="C1101" s="7">
        <f t="shared" si="21"/>
        <v>8.3091150496770863E-2</v>
      </c>
    </row>
    <row r="1102" spans="1:3">
      <c r="A1102" s="5">
        <v>40990</v>
      </c>
      <c r="B1102" s="1">
        <v>41.25</v>
      </c>
      <c r="C1102" s="7">
        <f t="shared" si="21"/>
        <v>1.6955314707478614E-3</v>
      </c>
    </row>
    <row r="1103" spans="1:3">
      <c r="A1103" s="5">
        <v>40989</v>
      </c>
      <c r="B1103" s="1">
        <v>42.44</v>
      </c>
      <c r="C1103" s="7">
        <f t="shared" si="21"/>
        <v>-2.8440200965092324E-2</v>
      </c>
    </row>
    <row r="1104" spans="1:3">
      <c r="A1104" s="5">
        <v>40988</v>
      </c>
      <c r="B1104" s="1">
        <v>41.4</v>
      </c>
      <c r="C1104" s="7">
        <f t="shared" si="21"/>
        <v>2.4810432914513667E-2</v>
      </c>
    </row>
    <row r="1105" spans="1:3">
      <c r="A1105" s="5">
        <v>40987</v>
      </c>
      <c r="B1105" s="1">
        <v>42</v>
      </c>
      <c r="C1105" s="7">
        <f t="shared" si="21"/>
        <v>-1.4388737452099669E-2</v>
      </c>
    </row>
    <row r="1106" spans="1:3">
      <c r="A1106" s="5">
        <v>40984</v>
      </c>
      <c r="B1106" s="1">
        <v>39.200000000000003</v>
      </c>
      <c r="C1106" s="7">
        <f t="shared" si="21"/>
        <v>6.8992871486951421E-2</v>
      </c>
    </row>
    <row r="1107" spans="1:3">
      <c r="A1107" s="5">
        <v>40983</v>
      </c>
      <c r="B1107" s="1">
        <v>39.07</v>
      </c>
      <c r="C1107" s="7">
        <f t="shared" si="21"/>
        <v>3.321837729437786E-3</v>
      </c>
    </row>
    <row r="1108" spans="1:3">
      <c r="A1108" s="5">
        <v>40982</v>
      </c>
      <c r="B1108" s="1">
        <v>39.25</v>
      </c>
      <c r="C1108" s="7">
        <f t="shared" si="21"/>
        <v>-4.5965351614381759E-3</v>
      </c>
    </row>
    <row r="1109" spans="1:3">
      <c r="A1109" s="5">
        <v>40981</v>
      </c>
      <c r="B1109" s="1">
        <v>39.04</v>
      </c>
      <c r="C1109" s="7">
        <f t="shared" si="21"/>
        <v>5.3646826835258279E-3</v>
      </c>
    </row>
    <row r="1110" spans="1:3">
      <c r="A1110" s="5">
        <v>40980</v>
      </c>
      <c r="B1110" s="1">
        <v>38.880000000000003</v>
      </c>
      <c r="C1110" s="7">
        <f t="shared" si="21"/>
        <v>4.1067819526532812E-3</v>
      </c>
    </row>
    <row r="1111" spans="1:3">
      <c r="A1111" s="5">
        <v>40977</v>
      </c>
      <c r="B1111" s="1">
        <v>39</v>
      </c>
      <c r="C1111" s="7">
        <f t="shared" si="21"/>
        <v>-3.0816665374080007E-3</v>
      </c>
    </row>
    <row r="1112" spans="1:3">
      <c r="A1112" s="5">
        <v>40976</v>
      </c>
      <c r="B1112" s="1">
        <v>38.9</v>
      </c>
      <c r="C1112" s="7">
        <f t="shared" si="21"/>
        <v>2.5673955052459545E-3</v>
      </c>
    </row>
    <row r="1113" spans="1:3">
      <c r="A1113" s="5">
        <v>40975</v>
      </c>
      <c r="B1113" s="1">
        <v>39.1</v>
      </c>
      <c r="C1113" s="7">
        <f t="shared" si="21"/>
        <v>-5.1282163669195665E-3</v>
      </c>
    </row>
    <row r="1114" spans="1:3">
      <c r="A1114" s="5">
        <v>40974</v>
      </c>
      <c r="B1114" s="1">
        <v>39.21</v>
      </c>
      <c r="C1114" s="7">
        <f t="shared" si="21"/>
        <v>-2.8093493129201725E-3</v>
      </c>
    </row>
    <row r="1115" spans="1:3">
      <c r="A1115" s="5">
        <v>40973</v>
      </c>
      <c r="B1115" s="1">
        <v>41.8</v>
      </c>
      <c r="C1115" s="7">
        <f t="shared" si="21"/>
        <v>-6.3964523226470296E-2</v>
      </c>
    </row>
    <row r="1116" spans="1:3">
      <c r="A1116" s="5">
        <v>40970</v>
      </c>
      <c r="B1116" s="1">
        <v>41.79</v>
      </c>
      <c r="C1116" s="7">
        <f t="shared" si="21"/>
        <v>2.3926307088658019E-4</v>
      </c>
    </row>
    <row r="1117" spans="1:3">
      <c r="A1117" s="5">
        <v>40969</v>
      </c>
      <c r="B1117" s="1">
        <v>42.85</v>
      </c>
      <c r="C1117" s="7">
        <f t="shared" si="21"/>
        <v>-2.5048568583964835E-2</v>
      </c>
    </row>
    <row r="1118" spans="1:3">
      <c r="A1118" s="5">
        <v>40968</v>
      </c>
      <c r="B1118" s="1">
        <v>43.1</v>
      </c>
      <c r="C1118" s="7">
        <f t="shared" si="21"/>
        <v>-5.8173520659133143E-3</v>
      </c>
    </row>
    <row r="1119" spans="1:3">
      <c r="A1119" s="5">
        <v>40967</v>
      </c>
      <c r="B1119" s="1">
        <v>42.7</v>
      </c>
      <c r="C1119" s="7">
        <f t="shared" si="21"/>
        <v>9.3240768751232436E-3</v>
      </c>
    </row>
    <row r="1120" spans="1:3">
      <c r="A1120" s="5">
        <v>40966</v>
      </c>
      <c r="B1120" s="1">
        <v>42.61</v>
      </c>
      <c r="C1120" s="7">
        <f t="shared" si="21"/>
        <v>2.109952722758201E-3</v>
      </c>
    </row>
    <row r="1121" spans="1:3">
      <c r="A1121" s="5">
        <v>40963</v>
      </c>
      <c r="B1121" s="1">
        <v>42.5</v>
      </c>
      <c r="C1121" s="7">
        <f t="shared" si="21"/>
        <v>2.5848915814494309E-3</v>
      </c>
    </row>
    <row r="1122" spans="1:3">
      <c r="A1122" s="5">
        <v>40962</v>
      </c>
      <c r="B1122" s="1">
        <v>42.29</v>
      </c>
      <c r="C1122" s="7">
        <f t="shared" si="21"/>
        <v>4.9534244459740395E-3</v>
      </c>
    </row>
    <row r="1123" spans="1:3">
      <c r="A1123" s="5">
        <v>40961</v>
      </c>
      <c r="B1123" s="1">
        <v>42.35</v>
      </c>
      <c r="C1123" s="7">
        <f t="shared" si="21"/>
        <v>-1.4177696136662081E-3</v>
      </c>
    </row>
    <row r="1124" spans="1:3">
      <c r="A1124" s="5">
        <v>40960</v>
      </c>
      <c r="B1124" s="1">
        <v>42.7</v>
      </c>
      <c r="C1124" s="7">
        <f t="shared" si="21"/>
        <v>-8.23049913651548E-3</v>
      </c>
    </row>
    <row r="1125" spans="1:3">
      <c r="A1125" s="5">
        <v>40959</v>
      </c>
      <c r="B1125" s="1">
        <v>43.25</v>
      </c>
      <c r="C1125" s="7">
        <f t="shared" si="21"/>
        <v>-1.2798313143309396E-2</v>
      </c>
    </row>
    <row r="1126" spans="1:3">
      <c r="A1126" s="5">
        <v>40956</v>
      </c>
      <c r="B1126" s="1">
        <v>44.04</v>
      </c>
      <c r="C1126" s="7">
        <f t="shared" si="21"/>
        <v>-1.8101078476590846E-2</v>
      </c>
    </row>
    <row r="1127" spans="1:3">
      <c r="A1127" s="5">
        <v>40955</v>
      </c>
      <c r="B1127" s="1">
        <v>43.03</v>
      </c>
      <c r="C1127" s="7">
        <f t="shared" si="21"/>
        <v>2.3200765003970846E-2</v>
      </c>
    </row>
    <row r="1128" spans="1:3">
      <c r="A1128" s="5">
        <v>40954</v>
      </c>
      <c r="B1128" s="1">
        <v>43.87</v>
      </c>
      <c r="C1128" s="7">
        <f t="shared" si="21"/>
        <v>-1.9333168327614211E-2</v>
      </c>
    </row>
    <row r="1129" spans="1:3">
      <c r="A1129" s="5">
        <v>40953</v>
      </c>
      <c r="B1129" s="1">
        <v>42.7</v>
      </c>
      <c r="C1129" s="7">
        <f t="shared" si="21"/>
        <v>2.7031794943543533E-2</v>
      </c>
    </row>
    <row r="1130" spans="1:3">
      <c r="A1130" s="5">
        <v>40952</v>
      </c>
      <c r="B1130" s="1">
        <v>43.06</v>
      </c>
      <c r="C1130" s="7">
        <f t="shared" si="21"/>
        <v>-8.3955717016380542E-3</v>
      </c>
    </row>
    <row r="1131" spans="1:3">
      <c r="A1131" s="5">
        <v>40949</v>
      </c>
      <c r="B1131" s="1">
        <v>42.98</v>
      </c>
      <c r="C1131" s="7">
        <f t="shared" si="21"/>
        <v>1.8596007218526359E-3</v>
      </c>
    </row>
    <row r="1132" spans="1:3">
      <c r="A1132" s="5">
        <v>40948</v>
      </c>
      <c r="B1132" s="1">
        <v>41</v>
      </c>
      <c r="C1132" s="7">
        <f t="shared" si="21"/>
        <v>4.7162824510056427E-2</v>
      </c>
    </row>
    <row r="1133" spans="1:3">
      <c r="A1133" s="5">
        <v>40947</v>
      </c>
      <c r="B1133" s="1">
        <v>43.01</v>
      </c>
      <c r="C1133" s="7">
        <f t="shared" si="21"/>
        <v>-4.7860580091337063E-2</v>
      </c>
    </row>
    <row r="1134" spans="1:3">
      <c r="A1134" s="5">
        <v>40946</v>
      </c>
      <c r="B1134" s="1">
        <v>44.32</v>
      </c>
      <c r="C1134" s="7">
        <f t="shared" si="21"/>
        <v>-3.0003395643383512E-2</v>
      </c>
    </row>
    <row r="1135" spans="1:3">
      <c r="A1135" s="5">
        <v>40945</v>
      </c>
      <c r="B1135" s="1">
        <v>46.09</v>
      </c>
      <c r="C1135" s="7">
        <f t="shared" si="21"/>
        <v>-3.915996429338859E-2</v>
      </c>
    </row>
    <row r="1136" spans="1:3">
      <c r="A1136" s="5">
        <v>40942</v>
      </c>
      <c r="B1136" s="1">
        <v>45</v>
      </c>
      <c r="C1136" s="7">
        <f t="shared" si="21"/>
        <v>2.3933516962097293E-2</v>
      </c>
    </row>
    <row r="1137" spans="1:3">
      <c r="A1137" s="5">
        <v>40941</v>
      </c>
      <c r="B1137" s="1">
        <v>44.99</v>
      </c>
      <c r="C1137" s="7">
        <f t="shared" si="21"/>
        <v>2.2224691723878118E-4</v>
      </c>
    </row>
    <row r="1138" spans="1:3">
      <c r="A1138" s="5">
        <v>40940</v>
      </c>
      <c r="B1138" s="1">
        <v>45.8</v>
      </c>
      <c r="C1138" s="7">
        <f t="shared" si="21"/>
        <v>-1.7843848267058298E-2</v>
      </c>
    </row>
    <row r="1139" spans="1:3">
      <c r="A1139" s="5">
        <v>40939</v>
      </c>
      <c r="B1139" s="1">
        <v>44.65</v>
      </c>
      <c r="C1139" s="7">
        <f t="shared" si="21"/>
        <v>2.5429783797631115E-2</v>
      </c>
    </row>
    <row r="1140" spans="1:3">
      <c r="A1140" s="5">
        <v>40938</v>
      </c>
      <c r="B1140" s="1">
        <v>44.2</v>
      </c>
      <c r="C1140" s="7">
        <f t="shared" si="21"/>
        <v>1.0129518238855576E-2</v>
      </c>
    </row>
    <row r="1141" spans="1:3">
      <c r="A1141" s="5">
        <v>40935</v>
      </c>
      <c r="B1141" s="1">
        <v>45.57</v>
      </c>
      <c r="C1141" s="7">
        <f t="shared" si="21"/>
        <v>-3.052481619213868E-2</v>
      </c>
    </row>
    <row r="1142" spans="1:3">
      <c r="A1142" s="5">
        <v>40934</v>
      </c>
      <c r="B1142" s="1">
        <v>47.34</v>
      </c>
      <c r="C1142" s="7">
        <f t="shared" si="21"/>
        <v>-3.8105998810046775E-2</v>
      </c>
    </row>
    <row r="1143" spans="1:3">
      <c r="A1143" s="5">
        <v>40933</v>
      </c>
      <c r="B1143" s="1">
        <v>46.57</v>
      </c>
      <c r="C1143" s="7">
        <f t="shared" si="21"/>
        <v>1.6399047091552023E-2</v>
      </c>
    </row>
    <row r="1144" spans="1:3">
      <c r="A1144" s="5">
        <v>40932</v>
      </c>
      <c r="B1144" s="1">
        <v>45.11</v>
      </c>
      <c r="C1144" s="7">
        <f t="shared" si="21"/>
        <v>3.1852605573981237E-2</v>
      </c>
    </row>
    <row r="1145" spans="1:3">
      <c r="A1145" s="5">
        <v>40931</v>
      </c>
      <c r="B1145" s="1">
        <v>47.31</v>
      </c>
      <c r="C1145" s="7">
        <f t="shared" si="21"/>
        <v>-4.7617738222752247E-2</v>
      </c>
    </row>
    <row r="1146" spans="1:3">
      <c r="A1146" s="5">
        <v>40928</v>
      </c>
      <c r="B1146" s="1">
        <v>49.38</v>
      </c>
      <c r="C1146" s="7">
        <f t="shared" si="21"/>
        <v>-4.2823794273976735E-2</v>
      </c>
    </row>
    <row r="1147" spans="1:3">
      <c r="A1147" s="5">
        <v>40927</v>
      </c>
      <c r="B1147" s="1">
        <v>43.49</v>
      </c>
      <c r="C1147" s="7">
        <f t="shared" si="21"/>
        <v>0.12701445730748642</v>
      </c>
    </row>
    <row r="1148" spans="1:3">
      <c r="A1148" s="5">
        <v>40926</v>
      </c>
      <c r="B1148" s="1">
        <v>40.799999999999997</v>
      </c>
      <c r="C1148" s="7">
        <f t="shared" si="21"/>
        <v>6.3848945199431212E-2</v>
      </c>
    </row>
    <row r="1149" spans="1:3">
      <c r="A1149" s="5">
        <v>40925</v>
      </c>
      <c r="B1149" s="1">
        <v>39.6</v>
      </c>
      <c r="C1149" s="7">
        <f t="shared" si="21"/>
        <v>2.9852963149681128E-2</v>
      </c>
    </row>
    <row r="1150" spans="1:3">
      <c r="A1150" s="5">
        <v>40924</v>
      </c>
      <c r="B1150" s="1">
        <v>37.76</v>
      </c>
      <c r="C1150" s="7">
        <f t="shared" si="21"/>
        <v>4.7578776983135118E-2</v>
      </c>
    </row>
    <row r="1151" spans="1:3">
      <c r="A1151" s="5">
        <v>40921</v>
      </c>
      <c r="B1151" s="1">
        <v>39</v>
      </c>
      <c r="C1151" s="7">
        <f t="shared" si="21"/>
        <v>-3.2311304852346533E-2</v>
      </c>
    </row>
    <row r="1152" spans="1:3">
      <c r="A1152" s="5">
        <v>40920</v>
      </c>
      <c r="B1152" s="1">
        <v>35</v>
      </c>
      <c r="C1152" s="7">
        <f t="shared" si="21"/>
        <v>0.10821358464023279</v>
      </c>
    </row>
    <row r="1153" spans="1:3">
      <c r="A1153" s="5">
        <v>40919</v>
      </c>
      <c r="B1153" s="1">
        <v>34.840000000000003</v>
      </c>
      <c r="C1153" s="7">
        <f t="shared" si="21"/>
        <v>4.5819095051115441E-3</v>
      </c>
    </row>
    <row r="1154" spans="1:3">
      <c r="A1154" s="5">
        <v>40918</v>
      </c>
      <c r="B1154" s="1">
        <v>34.94</v>
      </c>
      <c r="C1154" s="7">
        <f t="shared" si="21"/>
        <v>-2.866152721608283E-3</v>
      </c>
    </row>
    <row r="1155" spans="1:3">
      <c r="A1155" s="5">
        <v>40917</v>
      </c>
      <c r="B1155" s="1">
        <v>34.799999999999997</v>
      </c>
      <c r="C1155" s="7">
        <f t="shared" si="21"/>
        <v>4.014917925481953E-3</v>
      </c>
    </row>
    <row r="1156" spans="1:3">
      <c r="A1156" s="5">
        <v>40914</v>
      </c>
      <c r="B1156" s="1">
        <v>36.28</v>
      </c>
      <c r="C1156" s="7">
        <f t="shared" ref="C1156:C1219" si="22">LN(B1155/B1156)</f>
        <v>-4.1649238466507268E-2</v>
      </c>
    </row>
    <row r="1157" spans="1:3">
      <c r="A1157" s="5">
        <v>40913</v>
      </c>
      <c r="B1157" s="1">
        <v>37</v>
      </c>
      <c r="C1157" s="7">
        <f t="shared" si="22"/>
        <v>-1.9651287397288615E-2</v>
      </c>
    </row>
    <row r="1158" spans="1:3">
      <c r="A1158" s="5">
        <v>40912</v>
      </c>
      <c r="B1158" s="1">
        <v>37.22</v>
      </c>
      <c r="C1158" s="7">
        <f t="shared" si="22"/>
        <v>-5.9283385698802784E-3</v>
      </c>
    </row>
    <row r="1159" spans="1:3">
      <c r="A1159" s="5">
        <v>40911</v>
      </c>
      <c r="B1159" s="1">
        <v>38.9</v>
      </c>
      <c r="C1159" s="7">
        <f t="shared" si="22"/>
        <v>-4.4147999410295867E-2</v>
      </c>
    </row>
    <row r="1160" spans="1:3">
      <c r="A1160" s="5">
        <v>40910</v>
      </c>
      <c r="B1160" s="1">
        <v>37.79</v>
      </c>
      <c r="C1160" s="7">
        <f t="shared" si="22"/>
        <v>2.8949733263003027E-2</v>
      </c>
    </row>
    <row r="1161" spans="1:3">
      <c r="A1161" s="5">
        <v>40907</v>
      </c>
      <c r="B1161" s="1">
        <v>37.6</v>
      </c>
      <c r="C1161" s="7">
        <f t="shared" si="22"/>
        <v>5.0404669655487412E-3</v>
      </c>
    </row>
    <row r="1162" spans="1:3">
      <c r="A1162" s="5">
        <v>40906</v>
      </c>
      <c r="B1162" s="1">
        <v>37.020000000000003</v>
      </c>
      <c r="C1162" s="7">
        <f t="shared" si="22"/>
        <v>1.5545743250497268E-2</v>
      </c>
    </row>
    <row r="1163" spans="1:3">
      <c r="A1163" s="5">
        <v>40905</v>
      </c>
      <c r="B1163" s="1">
        <v>37.4</v>
      </c>
      <c r="C1163" s="7">
        <f t="shared" si="22"/>
        <v>-1.0212397275134665E-2</v>
      </c>
    </row>
    <row r="1164" spans="1:3">
      <c r="A1164" s="5">
        <v>40904</v>
      </c>
      <c r="B1164" s="1">
        <v>36.97</v>
      </c>
      <c r="C1164" s="7">
        <f t="shared" si="22"/>
        <v>1.156393147194559E-2</v>
      </c>
    </row>
    <row r="1165" spans="1:3">
      <c r="A1165" s="5">
        <v>40903</v>
      </c>
      <c r="B1165" s="1">
        <v>36.5</v>
      </c>
      <c r="C1165" s="7">
        <f t="shared" si="22"/>
        <v>1.2794512360094793E-2</v>
      </c>
    </row>
    <row r="1166" spans="1:3">
      <c r="A1166" s="5">
        <v>40900</v>
      </c>
      <c r="B1166" s="1">
        <v>36.5</v>
      </c>
      <c r="C1166" s="7">
        <f t="shared" si="22"/>
        <v>0</v>
      </c>
    </row>
    <row r="1167" spans="1:3">
      <c r="A1167" s="5">
        <v>40899</v>
      </c>
      <c r="B1167" s="1">
        <v>36.200000000000003</v>
      </c>
      <c r="C1167" s="7">
        <f t="shared" si="22"/>
        <v>8.2531417567202614E-3</v>
      </c>
    </row>
    <row r="1168" spans="1:3">
      <c r="A1168" s="5">
        <v>40898</v>
      </c>
      <c r="B1168" s="1">
        <v>36.22</v>
      </c>
      <c r="C1168" s="7">
        <f t="shared" si="22"/>
        <v>-5.5233362354187895E-4</v>
      </c>
    </row>
    <row r="1169" spans="1:3">
      <c r="A1169" s="5">
        <v>40897</v>
      </c>
      <c r="B1169" s="1">
        <v>33.85</v>
      </c>
      <c r="C1169" s="7">
        <f t="shared" si="22"/>
        <v>6.767245309698329E-2</v>
      </c>
    </row>
    <row r="1170" spans="1:3">
      <c r="A1170" s="5">
        <v>40896</v>
      </c>
      <c r="B1170" s="1">
        <v>28.2</v>
      </c>
      <c r="C1170" s="7">
        <f t="shared" si="22"/>
        <v>0.18261702141421612</v>
      </c>
    </row>
    <row r="1171" spans="1:3">
      <c r="A1171" s="5">
        <v>40893</v>
      </c>
      <c r="B1171" s="1">
        <v>26.56</v>
      </c>
      <c r="C1171" s="7">
        <f t="shared" si="22"/>
        <v>5.9915653335834894E-2</v>
      </c>
    </row>
    <row r="1172" spans="1:3">
      <c r="A1172" s="5">
        <v>40892</v>
      </c>
      <c r="B1172" s="1">
        <v>26.7</v>
      </c>
      <c r="C1172" s="7">
        <f t="shared" si="22"/>
        <v>-5.2572407979707787E-3</v>
      </c>
    </row>
    <row r="1173" spans="1:3">
      <c r="A1173" s="5">
        <v>40891</v>
      </c>
      <c r="B1173" s="1">
        <v>25.85</v>
      </c>
      <c r="C1173" s="7">
        <f t="shared" si="22"/>
        <v>3.2352964451765664E-2</v>
      </c>
    </row>
    <row r="1174" spans="1:3">
      <c r="A1174" s="5">
        <v>40890</v>
      </c>
      <c r="B1174" s="1">
        <v>27.14</v>
      </c>
      <c r="C1174" s="7">
        <f t="shared" si="22"/>
        <v>-4.8698053452284888E-2</v>
      </c>
    </row>
    <row r="1175" spans="1:3">
      <c r="A1175" s="5">
        <v>40889</v>
      </c>
      <c r="B1175" s="1">
        <v>27.2</v>
      </c>
      <c r="C1175" s="7">
        <f t="shared" si="22"/>
        <v>-2.2083188952285431E-3</v>
      </c>
    </row>
    <row r="1176" spans="1:3">
      <c r="A1176" s="5">
        <v>40886</v>
      </c>
      <c r="B1176" s="1">
        <v>27.3</v>
      </c>
      <c r="C1176" s="7">
        <f t="shared" si="22"/>
        <v>-3.6697288889625131E-3</v>
      </c>
    </row>
    <row r="1177" spans="1:3">
      <c r="A1177" s="5">
        <v>40885</v>
      </c>
      <c r="B1177" s="1">
        <v>26.75</v>
      </c>
      <c r="C1177" s="7">
        <f t="shared" si="22"/>
        <v>2.0352228848898517E-2</v>
      </c>
    </row>
    <row r="1178" spans="1:3">
      <c r="A1178" s="5">
        <v>40884</v>
      </c>
      <c r="B1178" s="1">
        <v>27.25</v>
      </c>
      <c r="C1178" s="7">
        <f t="shared" si="22"/>
        <v>-1.8519047767237527E-2</v>
      </c>
    </row>
    <row r="1179" spans="1:3">
      <c r="A1179" s="5">
        <v>40883</v>
      </c>
      <c r="B1179" s="1">
        <v>26.8</v>
      </c>
      <c r="C1179" s="7">
        <f t="shared" si="22"/>
        <v>1.665163359244216E-2</v>
      </c>
    </row>
    <row r="1180" spans="1:3">
      <c r="A1180" s="5">
        <v>40882</v>
      </c>
      <c r="B1180" s="1">
        <v>27.25</v>
      </c>
      <c r="C1180" s="7">
        <f t="shared" si="22"/>
        <v>-1.6651633592442032E-2</v>
      </c>
    </row>
    <row r="1181" spans="1:3">
      <c r="A1181" s="5">
        <v>40879</v>
      </c>
      <c r="B1181" s="1">
        <v>26.84</v>
      </c>
      <c r="C1181" s="7">
        <f t="shared" si="22"/>
        <v>1.516020900577205E-2</v>
      </c>
    </row>
    <row r="1182" spans="1:3">
      <c r="A1182" s="5">
        <v>40878</v>
      </c>
      <c r="B1182" s="1">
        <v>26.15</v>
      </c>
      <c r="C1182" s="7">
        <f t="shared" si="22"/>
        <v>2.6044121592549211E-2</v>
      </c>
    </row>
    <row r="1183" spans="1:3">
      <c r="A1183" s="5">
        <v>40877</v>
      </c>
      <c r="B1183" s="1">
        <v>27.3</v>
      </c>
      <c r="C1183" s="7">
        <f t="shared" si="22"/>
        <v>-4.3037511679982217E-2</v>
      </c>
    </row>
    <row r="1184" spans="1:3">
      <c r="A1184" s="5">
        <v>40876</v>
      </c>
      <c r="B1184" s="1">
        <v>25.85</v>
      </c>
      <c r="C1184" s="7">
        <f t="shared" si="22"/>
        <v>5.4576101236475938E-2</v>
      </c>
    </row>
    <row r="1185" spans="1:3">
      <c r="A1185" s="5">
        <v>40875</v>
      </c>
      <c r="B1185" s="1">
        <v>24.5</v>
      </c>
      <c r="C1185" s="7">
        <f t="shared" si="22"/>
        <v>5.3637483403756833E-2</v>
      </c>
    </row>
    <row r="1186" spans="1:3">
      <c r="A1186" s="5">
        <v>40872</v>
      </c>
      <c r="B1186" s="1">
        <v>23.91</v>
      </c>
      <c r="C1186" s="7">
        <f t="shared" si="22"/>
        <v>2.4376336080447935E-2</v>
      </c>
    </row>
    <row r="1187" spans="1:3">
      <c r="A1187" s="5">
        <v>40871</v>
      </c>
      <c r="B1187" s="1">
        <v>23.92</v>
      </c>
      <c r="C1187" s="7">
        <f t="shared" si="22"/>
        <v>-4.181476121976519E-4</v>
      </c>
    </row>
    <row r="1188" spans="1:3">
      <c r="A1188" s="5">
        <v>40870</v>
      </c>
      <c r="B1188" s="1">
        <v>23.88</v>
      </c>
      <c r="C1188" s="7">
        <f t="shared" si="22"/>
        <v>1.6736405580296937E-3</v>
      </c>
    </row>
    <row r="1189" spans="1:3">
      <c r="A1189" s="5">
        <v>40869</v>
      </c>
      <c r="B1189" s="1">
        <v>24.69</v>
      </c>
      <c r="C1189" s="7">
        <f t="shared" si="22"/>
        <v>-3.3357014832686875E-2</v>
      </c>
    </row>
    <row r="1190" spans="1:3">
      <c r="A1190" s="5">
        <v>40868</v>
      </c>
      <c r="B1190" s="1">
        <v>25.25</v>
      </c>
      <c r="C1190" s="7">
        <f t="shared" si="22"/>
        <v>-2.2427852364280604E-2</v>
      </c>
    </row>
    <row r="1191" spans="1:3">
      <c r="A1191" s="5">
        <v>40865</v>
      </c>
      <c r="B1191" s="1">
        <v>25.55</v>
      </c>
      <c r="C1191" s="7">
        <f t="shared" si="22"/>
        <v>-1.1811160928344609E-2</v>
      </c>
    </row>
    <row r="1192" spans="1:3">
      <c r="A1192" s="5">
        <v>40864</v>
      </c>
      <c r="B1192" s="1">
        <v>26.18</v>
      </c>
      <c r="C1192" s="7">
        <f t="shared" si="22"/>
        <v>-2.4358443832040416E-2</v>
      </c>
    </row>
    <row r="1193" spans="1:3">
      <c r="A1193" s="5">
        <v>40863</v>
      </c>
      <c r="B1193" s="1">
        <v>25.7</v>
      </c>
      <c r="C1193" s="7">
        <f t="shared" si="22"/>
        <v>1.850476858057969E-2</v>
      </c>
    </row>
    <row r="1194" spans="1:3">
      <c r="A1194" s="5">
        <v>40862</v>
      </c>
      <c r="B1194" s="1">
        <v>26.89</v>
      </c>
      <c r="C1194" s="7">
        <f t="shared" si="22"/>
        <v>-4.5263478379599195E-2</v>
      </c>
    </row>
    <row r="1195" spans="1:3">
      <c r="A1195" s="5">
        <v>40861</v>
      </c>
      <c r="B1195" s="1">
        <v>28.02</v>
      </c>
      <c r="C1195" s="7">
        <f t="shared" si="22"/>
        <v>-4.1164070628087648E-2</v>
      </c>
    </row>
    <row r="1196" spans="1:3">
      <c r="A1196" s="5">
        <v>40858</v>
      </c>
      <c r="B1196" s="1">
        <v>27.55</v>
      </c>
      <c r="C1196" s="7">
        <f t="shared" si="22"/>
        <v>1.6916005309937473E-2</v>
      </c>
    </row>
    <row r="1197" spans="1:3">
      <c r="A1197" s="5">
        <v>40857</v>
      </c>
      <c r="B1197" s="1">
        <v>27.37</v>
      </c>
      <c r="C1197" s="7">
        <f t="shared" si="22"/>
        <v>6.5550125463357716E-3</v>
      </c>
    </row>
    <row r="1198" spans="1:3">
      <c r="A1198" s="5">
        <v>40856</v>
      </c>
      <c r="B1198" s="1">
        <v>28</v>
      </c>
      <c r="C1198" s="7">
        <f t="shared" si="22"/>
        <v>-2.275698712261618E-2</v>
      </c>
    </row>
    <row r="1199" spans="1:3">
      <c r="A1199" s="5">
        <v>40855</v>
      </c>
      <c r="B1199" s="1">
        <v>28.7</v>
      </c>
      <c r="C1199" s="7">
        <f t="shared" si="22"/>
        <v>-2.4692612590371522E-2</v>
      </c>
    </row>
    <row r="1200" spans="1:3">
      <c r="A1200" s="5">
        <v>40854</v>
      </c>
      <c r="B1200" s="1">
        <v>29</v>
      </c>
      <c r="C1200" s="7">
        <f t="shared" si="22"/>
        <v>-1.0398707220898622E-2</v>
      </c>
    </row>
    <row r="1201" spans="1:3">
      <c r="A1201" s="5">
        <v>40851</v>
      </c>
      <c r="B1201" s="1">
        <v>29.8</v>
      </c>
      <c r="C1201" s="7">
        <f t="shared" si="22"/>
        <v>-2.7212563524884815E-2</v>
      </c>
    </row>
    <row r="1202" spans="1:3">
      <c r="A1202" s="5">
        <v>40850</v>
      </c>
      <c r="B1202" s="1">
        <v>29.8</v>
      </c>
      <c r="C1202" s="7">
        <f t="shared" si="22"/>
        <v>0</v>
      </c>
    </row>
    <row r="1203" spans="1:3">
      <c r="A1203" s="5">
        <v>40849</v>
      </c>
      <c r="B1203" s="1">
        <v>31.3</v>
      </c>
      <c r="C1203" s="7">
        <f t="shared" si="22"/>
        <v>-4.9109704034748722E-2</v>
      </c>
    </row>
    <row r="1204" spans="1:3">
      <c r="A1204" s="5">
        <v>40848</v>
      </c>
      <c r="B1204" s="1">
        <v>31</v>
      </c>
      <c r="C1204" s="7">
        <f t="shared" si="22"/>
        <v>9.6308930609613659E-3</v>
      </c>
    </row>
    <row r="1205" spans="1:3">
      <c r="A1205" s="5">
        <v>40847</v>
      </c>
      <c r="B1205" s="1">
        <v>31.5</v>
      </c>
      <c r="C1205" s="7">
        <f t="shared" si="22"/>
        <v>-1.6000341346441189E-2</v>
      </c>
    </row>
    <row r="1206" spans="1:3">
      <c r="A1206" s="5">
        <v>40844</v>
      </c>
      <c r="B1206" s="1">
        <v>31.75</v>
      </c>
      <c r="C1206" s="7">
        <f t="shared" si="22"/>
        <v>-7.9051795071132611E-3</v>
      </c>
    </row>
    <row r="1207" spans="1:3">
      <c r="A1207" s="5">
        <v>40843</v>
      </c>
      <c r="B1207" s="1">
        <v>32.520000000000003</v>
      </c>
      <c r="C1207" s="7">
        <f t="shared" si="22"/>
        <v>-2.3962559340909257E-2</v>
      </c>
    </row>
    <row r="1208" spans="1:3">
      <c r="A1208" s="5">
        <v>40842</v>
      </c>
      <c r="B1208" s="1">
        <v>32.1</v>
      </c>
      <c r="C1208" s="7">
        <f t="shared" si="22"/>
        <v>1.2999254543639817E-2</v>
      </c>
    </row>
    <row r="1209" spans="1:3">
      <c r="A1209" s="5">
        <v>40841</v>
      </c>
      <c r="B1209" s="1">
        <v>32.1</v>
      </c>
      <c r="C1209" s="7">
        <f t="shared" si="22"/>
        <v>0</v>
      </c>
    </row>
    <row r="1210" spans="1:3">
      <c r="A1210" s="5">
        <v>40840</v>
      </c>
      <c r="B1210" s="1">
        <v>32.200000000000003</v>
      </c>
      <c r="C1210" s="7">
        <f t="shared" si="22"/>
        <v>-3.1104224143925024E-3</v>
      </c>
    </row>
    <row r="1211" spans="1:3">
      <c r="A1211" s="5">
        <v>40837</v>
      </c>
      <c r="B1211" s="1">
        <v>32.950000000000003</v>
      </c>
      <c r="C1211" s="7">
        <f t="shared" si="22"/>
        <v>-2.302480839815358E-2</v>
      </c>
    </row>
    <row r="1212" spans="1:3">
      <c r="A1212" s="5">
        <v>40836</v>
      </c>
      <c r="B1212" s="1">
        <v>31.58</v>
      </c>
      <c r="C1212" s="7">
        <f t="shared" si="22"/>
        <v>4.2467252121020233E-2</v>
      </c>
    </row>
    <row r="1213" spans="1:3">
      <c r="A1213" s="5">
        <v>40835</v>
      </c>
      <c r="B1213" s="1">
        <v>31.75</v>
      </c>
      <c r="C1213" s="7">
        <f t="shared" si="22"/>
        <v>-5.3687165112046306E-3</v>
      </c>
    </row>
    <row r="1214" spans="1:3">
      <c r="A1214" s="5">
        <v>40834</v>
      </c>
      <c r="B1214" s="1">
        <v>31.7</v>
      </c>
      <c r="C1214" s="7">
        <f t="shared" si="22"/>
        <v>1.5760444554657142E-3</v>
      </c>
    </row>
    <row r="1215" spans="1:3">
      <c r="A1215" s="5">
        <v>40833</v>
      </c>
      <c r="B1215" s="1">
        <v>31.66</v>
      </c>
      <c r="C1215" s="7">
        <f t="shared" si="22"/>
        <v>1.2626264303687892E-3</v>
      </c>
    </row>
    <row r="1216" spans="1:3">
      <c r="A1216" s="5">
        <v>40830</v>
      </c>
      <c r="B1216" s="1">
        <v>31.75</v>
      </c>
      <c r="C1216" s="7">
        <f t="shared" si="22"/>
        <v>-2.8386708858345951E-3</v>
      </c>
    </row>
    <row r="1217" spans="1:3">
      <c r="A1217" s="5">
        <v>40829</v>
      </c>
      <c r="B1217" s="1">
        <v>32.1</v>
      </c>
      <c r="C1217" s="7">
        <f t="shared" si="22"/>
        <v>-1.0963304797269584E-2</v>
      </c>
    </row>
    <row r="1218" spans="1:3">
      <c r="A1218" s="5">
        <v>40828</v>
      </c>
      <c r="B1218" s="1">
        <v>31.96</v>
      </c>
      <c r="C1218" s="7">
        <f t="shared" si="22"/>
        <v>4.3709092378963182E-3</v>
      </c>
    </row>
    <row r="1219" spans="1:3">
      <c r="A1219" s="5">
        <v>40827</v>
      </c>
      <c r="B1219" s="1">
        <v>31.65</v>
      </c>
      <c r="C1219" s="7">
        <f t="shared" si="22"/>
        <v>9.746972307888787E-3</v>
      </c>
    </row>
    <row r="1220" spans="1:3">
      <c r="A1220" s="5">
        <v>40826</v>
      </c>
      <c r="B1220" s="1">
        <v>31.4</v>
      </c>
      <c r="C1220" s="7">
        <f t="shared" ref="C1220:C1283" si="23">LN(B1219/B1220)</f>
        <v>7.9302556759775645E-3</v>
      </c>
    </row>
    <row r="1221" spans="1:3">
      <c r="A1221" s="5">
        <v>40823</v>
      </c>
      <c r="B1221" s="1">
        <v>30.96</v>
      </c>
      <c r="C1221" s="7">
        <f t="shared" si="23"/>
        <v>1.4111844192681196E-2</v>
      </c>
    </row>
    <row r="1222" spans="1:3">
      <c r="A1222" s="5">
        <v>40822</v>
      </c>
      <c r="B1222" s="1">
        <v>31.1</v>
      </c>
      <c r="C1222" s="7">
        <f t="shared" si="23"/>
        <v>-4.511770463662061E-3</v>
      </c>
    </row>
    <row r="1223" spans="1:3">
      <c r="A1223" s="5">
        <v>40821</v>
      </c>
      <c r="B1223" s="1">
        <v>30.5</v>
      </c>
      <c r="C1223" s="7">
        <f t="shared" si="23"/>
        <v>1.9481135571822489E-2</v>
      </c>
    </row>
    <row r="1224" spans="1:3">
      <c r="A1224" s="5">
        <v>40820</v>
      </c>
      <c r="B1224" s="1">
        <v>30.8</v>
      </c>
      <c r="C1224" s="7">
        <f t="shared" si="23"/>
        <v>-9.7880063661628207E-3</v>
      </c>
    </row>
    <row r="1225" spans="1:3">
      <c r="A1225" s="5">
        <v>40819</v>
      </c>
      <c r="B1225" s="1">
        <v>31.85</v>
      </c>
      <c r="C1225" s="7">
        <f t="shared" si="23"/>
        <v>-3.352269203864356E-2</v>
      </c>
    </row>
    <row r="1226" spans="1:3">
      <c r="A1226" s="5">
        <v>40816</v>
      </c>
      <c r="B1226" s="1">
        <v>32.409999999999997</v>
      </c>
      <c r="C1226" s="7">
        <f t="shared" si="23"/>
        <v>-1.7429635135283537E-2</v>
      </c>
    </row>
    <row r="1227" spans="1:3">
      <c r="A1227" s="5">
        <v>40815</v>
      </c>
      <c r="B1227" s="1">
        <v>32.99</v>
      </c>
      <c r="C1227" s="7">
        <f t="shared" si="23"/>
        <v>-1.7737468087034178E-2</v>
      </c>
    </row>
    <row r="1228" spans="1:3">
      <c r="A1228" s="5">
        <v>40814</v>
      </c>
      <c r="B1228" s="1">
        <v>32.200000000000003</v>
      </c>
      <c r="C1228" s="7">
        <f t="shared" si="23"/>
        <v>2.4238032690127313E-2</v>
      </c>
    </row>
    <row r="1229" spans="1:3">
      <c r="A1229" s="5">
        <v>40813</v>
      </c>
      <c r="B1229" s="1">
        <v>31.91</v>
      </c>
      <c r="C1229" s="7">
        <f t="shared" si="23"/>
        <v>9.0470122602105633E-3</v>
      </c>
    </row>
    <row r="1230" spans="1:3">
      <c r="A1230" s="5">
        <v>40812</v>
      </c>
      <c r="B1230" s="1">
        <v>31.48</v>
      </c>
      <c r="C1230" s="7">
        <f t="shared" si="23"/>
        <v>1.3567016740949581E-2</v>
      </c>
    </row>
    <row r="1231" spans="1:3">
      <c r="A1231" s="5">
        <v>40809</v>
      </c>
      <c r="B1231" s="1">
        <v>31.62</v>
      </c>
      <c r="C1231" s="7">
        <f t="shared" si="23"/>
        <v>-4.437408232123451E-3</v>
      </c>
    </row>
    <row r="1232" spans="1:3">
      <c r="A1232" s="5">
        <v>40808</v>
      </c>
      <c r="B1232" s="1">
        <v>33.01</v>
      </c>
      <c r="C1232" s="7">
        <f t="shared" si="23"/>
        <v>-4.3020714083775544E-2</v>
      </c>
    </row>
    <row r="1233" spans="1:3">
      <c r="A1233" s="5">
        <v>40807</v>
      </c>
      <c r="B1233" s="1">
        <v>34.380000000000003</v>
      </c>
      <c r="C1233" s="7">
        <f t="shared" si="23"/>
        <v>-4.0664454089601731E-2</v>
      </c>
    </row>
    <row r="1234" spans="1:3">
      <c r="A1234" s="5">
        <v>40806</v>
      </c>
      <c r="B1234" s="1">
        <v>34.950000000000003</v>
      </c>
      <c r="C1234" s="7">
        <f t="shared" si="23"/>
        <v>-1.6443468725116019E-2</v>
      </c>
    </row>
    <row r="1235" spans="1:3">
      <c r="A1235" s="5">
        <v>40805</v>
      </c>
      <c r="B1235" s="1">
        <v>35.79</v>
      </c>
      <c r="C1235" s="7">
        <f t="shared" si="23"/>
        <v>-2.3750056098115042E-2</v>
      </c>
    </row>
    <row r="1236" spans="1:3">
      <c r="A1236" s="5">
        <v>40802</v>
      </c>
      <c r="B1236" s="1">
        <v>36.79</v>
      </c>
      <c r="C1236" s="7">
        <f t="shared" si="23"/>
        <v>-2.7557544338748543E-2</v>
      </c>
    </row>
    <row r="1237" spans="1:3">
      <c r="A1237" s="5">
        <v>40801</v>
      </c>
      <c r="B1237" s="1">
        <v>36.6</v>
      </c>
      <c r="C1237" s="7">
        <f t="shared" si="23"/>
        <v>5.1778287093622892E-3</v>
      </c>
    </row>
    <row r="1238" spans="1:3">
      <c r="A1238" s="5">
        <v>40800</v>
      </c>
      <c r="B1238" s="1">
        <v>34.950000000000003</v>
      </c>
      <c r="C1238" s="7">
        <f t="shared" si="23"/>
        <v>4.6129771727501365E-2</v>
      </c>
    </row>
    <row r="1239" spans="1:3">
      <c r="A1239" s="5">
        <v>40799</v>
      </c>
      <c r="B1239" s="1">
        <v>34.5</v>
      </c>
      <c r="C1239" s="7">
        <f t="shared" si="23"/>
        <v>1.2959144642505336E-2</v>
      </c>
    </row>
    <row r="1240" spans="1:3">
      <c r="A1240" s="5">
        <v>40798</v>
      </c>
      <c r="B1240" s="1">
        <v>34</v>
      </c>
      <c r="C1240" s="7">
        <f t="shared" si="23"/>
        <v>1.4598799421152631E-2</v>
      </c>
    </row>
    <row r="1241" spans="1:3">
      <c r="A1241" s="5">
        <v>40795</v>
      </c>
      <c r="B1241" s="1">
        <v>35</v>
      </c>
      <c r="C1241" s="7">
        <f t="shared" si="23"/>
        <v>-2.8987536873252298E-2</v>
      </c>
    </row>
    <row r="1242" spans="1:3">
      <c r="A1242" s="5">
        <v>40794</v>
      </c>
      <c r="B1242" s="1">
        <v>35.520000000000003</v>
      </c>
      <c r="C1242" s="7">
        <f t="shared" si="23"/>
        <v>-1.4747856634555766E-2</v>
      </c>
    </row>
    <row r="1243" spans="1:3">
      <c r="A1243" s="5">
        <v>40793</v>
      </c>
      <c r="B1243" s="1">
        <v>35.42</v>
      </c>
      <c r="C1243" s="7">
        <f t="shared" si="23"/>
        <v>2.8192857692818487E-3</v>
      </c>
    </row>
    <row r="1244" spans="1:3">
      <c r="A1244" s="5">
        <v>40792</v>
      </c>
      <c r="B1244" s="1">
        <v>35.799999999999997</v>
      </c>
      <c r="C1244" s="7">
        <f t="shared" si="23"/>
        <v>-1.0671261051966989E-2</v>
      </c>
    </row>
    <row r="1245" spans="1:3">
      <c r="A1245" s="5">
        <v>40791</v>
      </c>
      <c r="B1245" s="1">
        <v>35.869999999999997</v>
      </c>
      <c r="C1245" s="7">
        <f t="shared" si="23"/>
        <v>-1.9533981375365675E-3</v>
      </c>
    </row>
    <row r="1246" spans="1:3">
      <c r="A1246" s="5">
        <v>40788</v>
      </c>
      <c r="B1246" s="1">
        <v>36.18</v>
      </c>
      <c r="C1246" s="7">
        <f t="shared" si="23"/>
        <v>-8.6051884229578837E-3</v>
      </c>
    </row>
    <row r="1247" spans="1:3">
      <c r="A1247" s="5">
        <v>40787</v>
      </c>
      <c r="B1247" s="1">
        <v>37.799999999999997</v>
      </c>
      <c r="C1247" s="7">
        <f t="shared" si="23"/>
        <v>-4.3802622658392888E-2</v>
      </c>
    </row>
    <row r="1248" spans="1:3">
      <c r="A1248" s="5">
        <v>40786</v>
      </c>
      <c r="B1248" s="1">
        <v>37.159999999999997</v>
      </c>
      <c r="C1248" s="7">
        <f t="shared" si="23"/>
        <v>1.707618867990433E-2</v>
      </c>
    </row>
    <row r="1249" spans="1:3">
      <c r="A1249" s="5">
        <v>40785</v>
      </c>
      <c r="B1249" s="1">
        <v>36.51</v>
      </c>
      <c r="C1249" s="7">
        <f t="shared" si="23"/>
        <v>1.7646718278092159E-2</v>
      </c>
    </row>
    <row r="1250" spans="1:3">
      <c r="A1250" s="5">
        <v>40784</v>
      </c>
      <c r="B1250" s="1">
        <v>38.200000000000003</v>
      </c>
      <c r="C1250" s="7">
        <f t="shared" si="23"/>
        <v>-4.5249319944984177E-2</v>
      </c>
    </row>
    <row r="1251" spans="1:3">
      <c r="A1251" s="5">
        <v>40781</v>
      </c>
      <c r="B1251" s="1">
        <v>36.799999999999997</v>
      </c>
      <c r="C1251" s="7">
        <f t="shared" si="23"/>
        <v>3.7337670437644313E-2</v>
      </c>
    </row>
    <row r="1252" spans="1:3">
      <c r="A1252" s="5">
        <v>40780</v>
      </c>
      <c r="B1252" s="1">
        <v>37.840000000000003</v>
      </c>
      <c r="C1252" s="7">
        <f t="shared" si="23"/>
        <v>-2.786889900879249E-2</v>
      </c>
    </row>
    <row r="1253" spans="1:3">
      <c r="A1253" s="5">
        <v>40779</v>
      </c>
      <c r="B1253" s="1">
        <v>38.19</v>
      </c>
      <c r="C1253" s="7">
        <f t="shared" si="23"/>
        <v>-9.2069570537471317E-3</v>
      </c>
    </row>
    <row r="1254" spans="1:3">
      <c r="A1254" s="5">
        <v>40778</v>
      </c>
      <c r="B1254" s="1">
        <v>38.18</v>
      </c>
      <c r="C1254" s="7">
        <f t="shared" si="23"/>
        <v>2.6188293982330995E-4</v>
      </c>
    </row>
    <row r="1255" spans="1:3">
      <c r="A1255" s="5">
        <v>40777</v>
      </c>
      <c r="B1255" s="1">
        <v>37.61</v>
      </c>
      <c r="C1255" s="7">
        <f t="shared" si="23"/>
        <v>1.504184581535655E-2</v>
      </c>
    </row>
    <row r="1256" spans="1:3">
      <c r="A1256" s="5">
        <v>40774</v>
      </c>
      <c r="B1256" s="1">
        <v>38.06</v>
      </c>
      <c r="C1256" s="7">
        <f t="shared" si="23"/>
        <v>-1.1893889385758447E-2</v>
      </c>
    </row>
    <row r="1257" spans="1:3">
      <c r="A1257" s="5">
        <v>40773</v>
      </c>
      <c r="B1257" s="1">
        <v>39.51</v>
      </c>
      <c r="C1257" s="7">
        <f t="shared" si="23"/>
        <v>-3.7389942555295867E-2</v>
      </c>
    </row>
    <row r="1258" spans="1:3">
      <c r="A1258" s="5">
        <v>40772</v>
      </c>
      <c r="B1258" s="1">
        <v>42.51</v>
      </c>
      <c r="C1258" s="7">
        <f t="shared" si="23"/>
        <v>-7.3185537947399404E-2</v>
      </c>
    </row>
    <row r="1259" spans="1:3">
      <c r="A1259" s="5">
        <v>40771</v>
      </c>
      <c r="B1259" s="1">
        <v>42.65</v>
      </c>
      <c r="C1259" s="7">
        <f t="shared" si="23"/>
        <v>-3.287931566989422E-3</v>
      </c>
    </row>
    <row r="1260" spans="1:3">
      <c r="A1260" s="5">
        <v>40770</v>
      </c>
      <c r="B1260" s="1">
        <v>42.24</v>
      </c>
      <c r="C1260" s="7">
        <f t="shared" si="23"/>
        <v>9.6596345396819244E-3</v>
      </c>
    </row>
    <row r="1261" spans="1:3">
      <c r="A1261" s="5">
        <v>40767</v>
      </c>
      <c r="B1261" s="1">
        <v>42.44</v>
      </c>
      <c r="C1261" s="7">
        <f t="shared" si="23"/>
        <v>-4.7236743477762173E-3</v>
      </c>
    </row>
    <row r="1262" spans="1:3">
      <c r="A1262" s="5">
        <v>40766</v>
      </c>
      <c r="B1262" s="1">
        <v>41</v>
      </c>
      <c r="C1262" s="7">
        <f t="shared" si="23"/>
        <v>3.4519247041474611E-2</v>
      </c>
    </row>
    <row r="1263" spans="1:3">
      <c r="A1263" s="5">
        <v>40765</v>
      </c>
      <c r="B1263" s="1">
        <v>41.8</v>
      </c>
      <c r="C1263" s="7">
        <f t="shared" si="23"/>
        <v>-1.93242728264027E-2</v>
      </c>
    </row>
    <row r="1264" spans="1:3">
      <c r="A1264" s="5">
        <v>40764</v>
      </c>
      <c r="B1264" s="1">
        <v>45.75</v>
      </c>
      <c r="C1264" s="7">
        <f t="shared" si="23"/>
        <v>-9.0295452190819775E-2</v>
      </c>
    </row>
    <row r="1265" spans="1:3">
      <c r="A1265" s="5">
        <v>40763</v>
      </c>
      <c r="B1265" s="1">
        <v>35.229999999999997</v>
      </c>
      <c r="C1265" s="7">
        <f t="shared" si="23"/>
        <v>0.26129379936838421</v>
      </c>
    </row>
    <row r="1266" spans="1:3">
      <c r="A1266" s="5">
        <v>40760</v>
      </c>
      <c r="B1266" s="1">
        <v>36.94</v>
      </c>
      <c r="C1266" s="7">
        <f t="shared" si="23"/>
        <v>-4.7396982417947632E-2</v>
      </c>
    </row>
    <row r="1267" spans="1:3">
      <c r="A1267" s="5">
        <v>40759</v>
      </c>
      <c r="B1267" s="1">
        <v>39</v>
      </c>
      <c r="C1267" s="7">
        <f t="shared" si="23"/>
        <v>-5.4266671358552634E-2</v>
      </c>
    </row>
    <row r="1268" spans="1:3">
      <c r="A1268" s="5">
        <v>40758</v>
      </c>
      <c r="B1268" s="1">
        <v>39.700000000000003</v>
      </c>
      <c r="C1268" s="7">
        <f t="shared" si="23"/>
        <v>-1.778954156349841E-2</v>
      </c>
    </row>
    <row r="1269" spans="1:3">
      <c r="A1269" s="5">
        <v>40757</v>
      </c>
      <c r="B1269" s="1">
        <v>40.01</v>
      </c>
      <c r="C1269" s="7">
        <f t="shared" si="23"/>
        <v>-7.7782351759987829E-3</v>
      </c>
    </row>
    <row r="1270" spans="1:3">
      <c r="A1270" s="5">
        <v>40756</v>
      </c>
      <c r="B1270" s="1">
        <v>40.11</v>
      </c>
      <c r="C1270" s="7">
        <f t="shared" si="23"/>
        <v>-2.4962569128179129E-3</v>
      </c>
    </row>
    <row r="1271" spans="1:3">
      <c r="A1271" s="5">
        <v>40753</v>
      </c>
      <c r="B1271" s="1">
        <v>40.22</v>
      </c>
      <c r="C1271" s="7">
        <f t="shared" si="23"/>
        <v>-2.7387045625444232E-3</v>
      </c>
    </row>
    <row r="1272" spans="1:3">
      <c r="A1272" s="5">
        <v>40752</v>
      </c>
      <c r="B1272" s="1">
        <v>40.5</v>
      </c>
      <c r="C1272" s="7">
        <f t="shared" si="23"/>
        <v>-6.9375897679874628E-3</v>
      </c>
    </row>
    <row r="1273" spans="1:3">
      <c r="A1273" s="5">
        <v>40751</v>
      </c>
      <c r="B1273" s="1">
        <v>40.619999999999997</v>
      </c>
      <c r="C1273" s="7">
        <f t="shared" si="23"/>
        <v>-2.9585820397451542E-3</v>
      </c>
    </row>
    <row r="1274" spans="1:3">
      <c r="A1274" s="5">
        <v>40750</v>
      </c>
      <c r="B1274" s="1">
        <v>42.5</v>
      </c>
      <c r="C1274" s="7">
        <f t="shared" si="23"/>
        <v>-4.5243519778132617E-2</v>
      </c>
    </row>
    <row r="1275" spans="1:3">
      <c r="A1275" s="5">
        <v>40749</v>
      </c>
      <c r="B1275" s="1">
        <v>42.1</v>
      </c>
      <c r="C1275" s="7">
        <f t="shared" si="23"/>
        <v>9.4563352420354435E-3</v>
      </c>
    </row>
    <row r="1276" spans="1:3">
      <c r="A1276" s="5">
        <v>40746</v>
      </c>
      <c r="B1276" s="1">
        <v>43.3</v>
      </c>
      <c r="C1276" s="7">
        <f t="shared" si="23"/>
        <v>-2.8104894320108369E-2</v>
      </c>
    </row>
    <row r="1277" spans="1:3">
      <c r="A1277" s="5">
        <v>40745</v>
      </c>
      <c r="B1277" s="1">
        <v>43.31</v>
      </c>
      <c r="C1277" s="7">
        <f t="shared" si="23"/>
        <v>-2.3092021809123189E-4</v>
      </c>
    </row>
    <row r="1278" spans="1:3">
      <c r="A1278" s="5">
        <v>40744</v>
      </c>
      <c r="B1278" s="1">
        <v>43.27</v>
      </c>
      <c r="C1278" s="7">
        <f t="shared" si="23"/>
        <v>9.2400098974196082E-4</v>
      </c>
    </row>
    <row r="1279" spans="1:3">
      <c r="A1279" s="5">
        <v>40743</v>
      </c>
      <c r="B1279" s="1">
        <v>41.32</v>
      </c>
      <c r="C1279" s="7">
        <f t="shared" si="23"/>
        <v>4.6112909985355777E-2</v>
      </c>
    </row>
    <row r="1280" spans="1:3">
      <c r="A1280" s="5">
        <v>40742</v>
      </c>
      <c r="B1280" s="1">
        <v>40.14</v>
      </c>
      <c r="C1280" s="7">
        <f t="shared" si="23"/>
        <v>2.8973300883245703E-2</v>
      </c>
    </row>
    <row r="1281" spans="1:3">
      <c r="A1281" s="5">
        <v>40739</v>
      </c>
      <c r="B1281" s="1">
        <v>40.869999999999997</v>
      </c>
      <c r="C1281" s="7">
        <f t="shared" si="23"/>
        <v>-1.8022954207993738E-2</v>
      </c>
    </row>
    <row r="1282" spans="1:3">
      <c r="A1282" s="5">
        <v>40738</v>
      </c>
      <c r="B1282" s="1">
        <v>39.799999999999997</v>
      </c>
      <c r="C1282" s="7">
        <f t="shared" si="23"/>
        <v>2.6529385285794016E-2</v>
      </c>
    </row>
    <row r="1283" spans="1:3">
      <c r="A1283" s="5">
        <v>40737</v>
      </c>
      <c r="B1283" s="1">
        <v>40.22</v>
      </c>
      <c r="C1283" s="7">
        <f t="shared" si="23"/>
        <v>-1.0497472054114028E-2</v>
      </c>
    </row>
    <row r="1284" spans="1:3">
      <c r="A1284" s="5">
        <v>40736</v>
      </c>
      <c r="B1284" s="1">
        <v>39.590000000000003</v>
      </c>
      <c r="C1284" s="7">
        <f t="shared" ref="C1284:C1290" si="24">LN(B1283/B1284)</f>
        <v>1.5787823226466612E-2</v>
      </c>
    </row>
    <row r="1285" spans="1:3">
      <c r="A1285" s="5">
        <v>40735</v>
      </c>
      <c r="B1285" s="1">
        <v>40.1</v>
      </c>
      <c r="C1285" s="7">
        <f t="shared" si="24"/>
        <v>-1.2799773194484226E-2</v>
      </c>
    </row>
    <row r="1286" spans="1:3">
      <c r="A1286" s="5">
        <v>40732</v>
      </c>
      <c r="B1286" s="1">
        <v>41.05</v>
      </c>
      <c r="C1286" s="7">
        <f t="shared" si="24"/>
        <v>-2.3414501585913634E-2</v>
      </c>
    </row>
    <row r="1287" spans="1:3">
      <c r="A1287" s="5">
        <v>40731</v>
      </c>
      <c r="B1287" s="1">
        <v>41.48</v>
      </c>
      <c r="C1287" s="7">
        <f t="shared" si="24"/>
        <v>-1.042054746288934E-2</v>
      </c>
    </row>
    <row r="1288" spans="1:3">
      <c r="A1288" s="5">
        <v>40730</v>
      </c>
      <c r="B1288" s="1">
        <v>41.84</v>
      </c>
      <c r="C1288" s="7">
        <f t="shared" si="24"/>
        <v>-8.6414363953410279E-3</v>
      </c>
    </row>
    <row r="1289" spans="1:3">
      <c r="A1289" s="5">
        <v>40729</v>
      </c>
      <c r="B1289" s="1">
        <v>43.8</v>
      </c>
      <c r="C1289" s="7">
        <f t="shared" si="24"/>
        <v>-4.578099762573283E-2</v>
      </c>
    </row>
    <row r="1290" spans="1:3">
      <c r="A1290" s="5">
        <v>40728</v>
      </c>
      <c r="B1290" s="1">
        <v>42.95</v>
      </c>
      <c r="C1290" s="7">
        <f t="shared" si="24"/>
        <v>1.9597168952135913E-2</v>
      </c>
    </row>
  </sheetData>
  <mergeCells count="1">
    <mergeCell ref="I1:N1"/>
  </mergeCells>
  <pageMargins left="0.75" right="0.75" top="1" bottom="1" header="0.5" footer="0.5"/>
  <pageSetup paperSize="9" orientation="portrait" horizontalDpi="4294967292" verticalDpi="4294967292"/>
  <drawing r:id="rId1"/>
  <legacyDrawing r:id="rId2"/>
  <oleObjects>
    <mc:AlternateContent xmlns:mc="http://schemas.openxmlformats.org/markup-compatibility/2006">
      <mc:Choice Requires="x14">
        <oleObject progId="Equation.3" shapeId="1025" r:id="rId3">
          <objectPr defaultSize="0" autoPict="0" r:id="rId4">
            <anchor moveWithCells="1">
              <from>
                <xdr:col>7</xdr:col>
                <xdr:colOff>647700</xdr:colOff>
                <xdr:row>12</xdr:row>
                <xdr:rowOff>25400</xdr:rowOff>
              </from>
              <to>
                <xdr:col>11</xdr:col>
                <xdr:colOff>25400</xdr:colOff>
                <xdr:row>15</xdr:row>
                <xdr:rowOff>177800</xdr:rowOff>
              </to>
            </anchor>
          </objectPr>
        </oleObject>
      </mc:Choice>
      <mc:Fallback>
        <oleObject progId="Equation.3" shapeId="1025" r:id="rId3"/>
      </mc:Fallback>
    </mc:AlternateContent>
  </oleObjec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Genmab AS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Lassen</dc:creator>
  <cp:lastModifiedBy>Lassen</cp:lastModifiedBy>
  <dcterms:created xsi:type="dcterms:W3CDTF">2016-07-02T17:34:22Z</dcterms:created>
  <dcterms:modified xsi:type="dcterms:W3CDTF">2016-07-02T17:37:33Z</dcterms:modified>
</cp:coreProperties>
</file>